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codeName="ThisWorkbook" defaultThemeVersion="166925"/>
  <mc:AlternateContent xmlns:mc="http://schemas.openxmlformats.org/markup-compatibility/2006">
    <mc:Choice Requires="x15">
      <x15ac:absPath xmlns:x15ac="http://schemas.microsoft.com/office/spreadsheetml/2010/11/ac" url="https://truesaleinternational.sharepoint.com/sites/TSI/Freigegebene Dokumente/General/11_Internet/00_TSI kompakt _DER Blog/AAA Themen/2022/2022-01_ESMA Templates/"/>
    </mc:Choice>
  </mc:AlternateContent>
  <xr:revisionPtr revIDLastSave="0" documentId="13_ncr:1_{65FCCD89-5E33-486A-B6E1-3764FC7CA1D1}" xr6:coauthVersionLast="47" xr6:coauthVersionMax="47" xr10:uidLastSave="{00000000-0000-0000-0000-000000000000}"/>
  <bookViews>
    <workbookView xWindow="-120" yWindow="-120" windowWidth="29040" windowHeight="15840" xr2:uid="{00000000-000D-0000-FFFF-FFFF00000000}"/>
  </bookViews>
  <sheets>
    <sheet name="STS_ABCP" sheetId="1" r:id="rId1"/>
    <sheet name="Val" sheetId="2" state="hidden" r:id="rId2"/>
    <sheet name="Legend" sheetId="4" r:id="rId3"/>
  </sheets>
  <definedNames>
    <definedName name="_xlnm._FilterDatabase" localSheetId="0" hidden="1">STS_ABCP!$A$1:$AL$1</definedName>
    <definedName name="_xlnm.Print_Area" localSheetId="0">STS_ABCP!$A$1:$M$126</definedName>
  </definedNames>
  <calcPr calcId="191029" iterateDelta="1E-4"/>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3" i="1" l="1" a="1"/>
  <c r="U3" i="1" s="1"/>
  <c r="O3" i="1" s="1"/>
  <c r="U4" i="1" a="1"/>
  <c r="U4" i="1" s="1"/>
  <c r="O4" i="1" s="1"/>
  <c r="U8" i="1" a="1"/>
  <c r="U8" i="1" s="1"/>
  <c r="O8" i="1" s="1"/>
  <c r="U11" i="1" a="1"/>
  <c r="U11" i="1" s="1"/>
  <c r="O11" i="1" s="1"/>
  <c r="U16" i="1" a="1"/>
  <c r="U16" i="1" s="1"/>
  <c r="O16" i="1" s="1"/>
  <c r="U17" i="1" a="1"/>
  <c r="U17" i="1" s="1"/>
  <c r="O17" i="1" s="1"/>
  <c r="U23" i="1" a="1"/>
  <c r="U23" i="1" s="1"/>
  <c r="O23" i="1" s="1"/>
  <c r="U25" i="1" a="1"/>
  <c r="U25" i="1" s="1"/>
  <c r="O25" i="1" s="1"/>
  <c r="U26" i="1" a="1"/>
  <c r="U26" i="1" s="1"/>
  <c r="O26" i="1" s="1"/>
  <c r="U28" i="1" a="1"/>
  <c r="U28" i="1" s="1"/>
  <c r="O28" i="1" s="1"/>
  <c r="U29" i="1" a="1"/>
  <c r="U29" i="1" s="1"/>
  <c r="O29" i="1" s="1"/>
  <c r="U34" i="1" a="1"/>
  <c r="U34" i="1" s="1"/>
  <c r="O34" i="1" s="1"/>
  <c r="U35" i="1" a="1"/>
  <c r="U35" i="1" s="1"/>
  <c r="O35" i="1" s="1"/>
  <c r="U37" i="1" a="1"/>
  <c r="U37" i="1" s="1"/>
  <c r="O37" i="1" s="1"/>
  <c r="U39" i="1" a="1"/>
  <c r="U39" i="1" s="1"/>
  <c r="O39" i="1" s="1"/>
  <c r="U40" i="1" a="1"/>
  <c r="U40" i="1" s="1"/>
  <c r="O40" i="1" s="1"/>
  <c r="U41" i="1" a="1"/>
  <c r="U41" i="1" s="1"/>
  <c r="O41" i="1" s="1"/>
  <c r="U43" i="1" a="1"/>
  <c r="U43" i="1" s="1"/>
  <c r="O43" i="1" s="1"/>
  <c r="U45" i="1" a="1"/>
  <c r="U45" i="1" s="1"/>
  <c r="O45" i="1" s="1"/>
  <c r="U48" i="1" a="1"/>
  <c r="U48" i="1" s="1"/>
  <c r="O48" i="1" s="1"/>
  <c r="U51" i="1" a="1"/>
  <c r="U51" i="1" s="1"/>
  <c r="O51" i="1" s="1"/>
  <c r="U53" i="1" a="1"/>
  <c r="U53" i="1" s="1"/>
  <c r="O53" i="1" s="1"/>
  <c r="U55" i="1" a="1"/>
  <c r="U55" i="1" s="1"/>
  <c r="O55" i="1" s="1"/>
  <c r="U57" i="1" a="1"/>
  <c r="U57" i="1" s="1"/>
  <c r="O57" i="1" s="1"/>
  <c r="U58" i="1" a="1"/>
  <c r="U58" i="1" s="1"/>
  <c r="O58" i="1" s="1"/>
  <c r="U60" i="1" a="1"/>
  <c r="U60" i="1" s="1"/>
  <c r="O60" i="1" s="1"/>
  <c r="U71" i="1" a="1"/>
  <c r="U71" i="1" s="1"/>
  <c r="O71" i="1" s="1"/>
  <c r="U73" i="1" a="1"/>
  <c r="U73" i="1" s="1"/>
  <c r="O73" i="1" s="1"/>
  <c r="U75" i="1" a="1"/>
  <c r="U75" i="1" s="1"/>
  <c r="O75" i="1" s="1"/>
  <c r="U77" i="1" a="1"/>
  <c r="U77" i="1" s="1"/>
  <c r="O77" i="1" s="1"/>
  <c r="U83" i="1" a="1"/>
  <c r="U83" i="1" s="1"/>
  <c r="O83" i="1" s="1"/>
  <c r="U85" i="1" a="1"/>
  <c r="U85" i="1" s="1"/>
  <c r="O85" i="1" s="1"/>
  <c r="U86" i="1" a="1"/>
  <c r="U86" i="1" s="1"/>
  <c r="O86" i="1" s="1"/>
  <c r="U87" i="1" a="1"/>
  <c r="U87" i="1" s="1"/>
  <c r="O87" i="1" s="1"/>
  <c r="U89" i="1" a="1"/>
  <c r="U89" i="1" s="1"/>
  <c r="O89" i="1" s="1"/>
  <c r="U90" i="1" a="1"/>
  <c r="U90" i="1" s="1"/>
  <c r="O90" i="1" s="1"/>
  <c r="U91" i="1" a="1"/>
  <c r="U91" i="1" s="1"/>
  <c r="O91" i="1" s="1"/>
  <c r="U93" i="1" a="1"/>
  <c r="U93" i="1" s="1"/>
  <c r="O93" i="1" s="1"/>
  <c r="U95" i="1" a="1"/>
  <c r="U95" i="1" s="1"/>
  <c r="O95" i="1" s="1"/>
  <c r="U102" i="1" a="1"/>
  <c r="U102" i="1" s="1"/>
  <c r="O102" i="1" s="1"/>
  <c r="U104" i="1" a="1"/>
  <c r="U104" i="1" s="1"/>
  <c r="O104" i="1" s="1"/>
  <c r="U106" i="1" a="1"/>
  <c r="U106" i="1" s="1"/>
  <c r="O106" i="1" s="1"/>
  <c r="U112" i="1" a="1"/>
  <c r="U112" i="1" s="1"/>
  <c r="O112" i="1" s="1"/>
  <c r="U124" i="1" a="1"/>
  <c r="U124" i="1" s="1"/>
  <c r="O124" i="1" s="1"/>
  <c r="U61" i="1" a="1"/>
  <c r="U12" i="1" a="1"/>
  <c r="U14" i="1" a="1"/>
  <c r="U111" i="1" a="1"/>
  <c r="U115" i="1" a="1"/>
  <c r="U52" i="1" a="1"/>
  <c r="U62" i="1" a="1"/>
  <c r="U88" i="1" a="1"/>
  <c r="U5" i="1" a="1"/>
  <c r="U118" i="1" a="1"/>
  <c r="U56" i="1" a="1"/>
  <c r="U9" i="1" a="1"/>
  <c r="U84" i="1" a="1"/>
  <c r="U36" i="1" a="1"/>
  <c r="U59" i="1" a="1"/>
  <c r="U70" i="1" a="1"/>
  <c r="U108" i="1" a="1"/>
  <c r="U79" i="1" a="1"/>
  <c r="U74" i="1" a="1"/>
  <c r="U121" i="1" a="1"/>
  <c r="U103" i="1" a="1"/>
  <c r="U120" i="1" a="1"/>
  <c r="U107" i="1" a="1"/>
  <c r="U69" i="1" a="1"/>
  <c r="U20" i="1" a="1"/>
  <c r="U44" i="1" a="1"/>
  <c r="U64" i="1" a="1"/>
  <c r="U117" i="1" a="1"/>
  <c r="U113" i="1" a="1"/>
  <c r="U15" i="1" a="1"/>
  <c r="U82" i="1" a="1"/>
  <c r="U98" i="1" a="1"/>
  <c r="U38" i="1" a="1"/>
  <c r="U42" i="1" a="1"/>
  <c r="U13" i="1" a="1"/>
  <c r="U92" i="1" a="1"/>
  <c r="U32" i="1" a="1"/>
  <c r="U109" i="1" a="1"/>
  <c r="U101" i="1" a="1"/>
  <c r="U7" i="1" a="1"/>
  <c r="U19" i="1" a="1"/>
  <c r="U22" i="1" a="1"/>
  <c r="U126" i="1" a="1"/>
  <c r="U122" i="1" a="1"/>
  <c r="U2" i="1" a="1"/>
  <c r="U27" i="1" a="1"/>
  <c r="U123" i="1" a="1"/>
  <c r="U18" i="1" a="1"/>
  <c r="U97" i="1" a="1"/>
  <c r="U96" i="1" a="1"/>
  <c r="U110" i="1" a="1"/>
  <c r="U54" i="1" a="1"/>
  <c r="U67" i="1" a="1"/>
  <c r="U99" i="1" a="1"/>
  <c r="U72" i="1" a="1"/>
  <c r="U10" i="1" a="1"/>
  <c r="U119" i="1" a="1"/>
  <c r="U21" i="1" a="1"/>
  <c r="U114" i="1" a="1"/>
  <c r="U49" i="1" a="1"/>
  <c r="U105" i="1" a="1"/>
  <c r="U68" i="1" a="1"/>
  <c r="U6" i="1" a="1"/>
  <c r="U80" i="1" a="1"/>
  <c r="U100" i="1" a="1"/>
  <c r="U24" i="1" a="1"/>
  <c r="U33" i="1" a="1"/>
  <c r="U116" i="1" a="1"/>
  <c r="U31" i="1" a="1"/>
  <c r="U50" i="1" a="1"/>
  <c r="U30" i="1" a="1"/>
  <c r="U65" i="1" a="1"/>
  <c r="U63" i="1" a="1"/>
  <c r="U94" i="1" a="1"/>
  <c r="U125" i="1" a="1"/>
  <c r="U66" i="1" a="1"/>
  <c r="U76" i="1" a="1"/>
  <c r="U123" i="1" l="1"/>
  <c r="O123" i="1" s="1"/>
  <c r="U103" i="1"/>
  <c r="O103" i="1" s="1"/>
  <c r="U126" i="1"/>
  <c r="O126" i="1" s="1"/>
  <c r="U118" i="1"/>
  <c r="O118" i="1" s="1"/>
  <c r="U110" i="1"/>
  <c r="O110" i="1" s="1"/>
  <c r="U94" i="1"/>
  <c r="O94" i="1" s="1"/>
  <c r="U70" i="1"/>
  <c r="O70" i="1" s="1"/>
  <c r="U66" i="1"/>
  <c r="O66" i="1" s="1"/>
  <c r="U50" i="1"/>
  <c r="O50" i="1" s="1"/>
  <c r="U42" i="1"/>
  <c r="O42" i="1" s="1"/>
  <c r="U22" i="1"/>
  <c r="O22" i="1" s="1"/>
  <c r="U14" i="1"/>
  <c r="O14" i="1" s="1"/>
  <c r="U10" i="1"/>
  <c r="O10" i="1" s="1"/>
  <c r="U6" i="1"/>
  <c r="O6" i="1" s="1"/>
  <c r="U115" i="1"/>
  <c r="O115" i="1" s="1"/>
  <c r="U122" i="1"/>
  <c r="O122" i="1" s="1"/>
  <c r="U114" i="1"/>
  <c r="O114" i="1" s="1"/>
  <c r="U98" i="1"/>
  <c r="O98" i="1" s="1"/>
  <c r="U82" i="1"/>
  <c r="O82" i="1" s="1"/>
  <c r="U74" i="1"/>
  <c r="O74" i="1" s="1"/>
  <c r="U62" i="1"/>
  <c r="O62" i="1" s="1"/>
  <c r="U54" i="1"/>
  <c r="O54" i="1" s="1"/>
  <c r="U38" i="1"/>
  <c r="O38" i="1" s="1"/>
  <c r="U30" i="1"/>
  <c r="O30" i="1" s="1"/>
  <c r="U18" i="1"/>
  <c r="O18" i="1" s="1"/>
  <c r="U107" i="1"/>
  <c r="O107" i="1" s="1"/>
  <c r="U121" i="1"/>
  <c r="O121" i="1" s="1"/>
  <c r="U113" i="1"/>
  <c r="O113" i="1" s="1"/>
  <c r="U109" i="1"/>
  <c r="O109" i="1" s="1"/>
  <c r="U101" i="1"/>
  <c r="O101" i="1" s="1"/>
  <c r="U65" i="1"/>
  <c r="O65" i="1" s="1"/>
  <c r="U49" i="1"/>
  <c r="O49" i="1" s="1"/>
  <c r="U13" i="1"/>
  <c r="O13" i="1" s="1"/>
  <c r="U9" i="1"/>
  <c r="O9" i="1" s="1"/>
  <c r="U5" i="1"/>
  <c r="O5" i="1" s="1"/>
  <c r="U111" i="1"/>
  <c r="O111" i="1" s="1"/>
  <c r="U125" i="1"/>
  <c r="O125" i="1" s="1"/>
  <c r="U117" i="1"/>
  <c r="O117" i="1" s="1"/>
  <c r="U105" i="1"/>
  <c r="O105" i="1" s="1"/>
  <c r="U97" i="1"/>
  <c r="O97" i="1" s="1"/>
  <c r="U69" i="1"/>
  <c r="O69" i="1" s="1"/>
  <c r="U61" i="1"/>
  <c r="O61" i="1" s="1"/>
  <c r="U33" i="1"/>
  <c r="O33" i="1" s="1"/>
  <c r="U21" i="1"/>
  <c r="O21" i="1" s="1"/>
  <c r="U120" i="1"/>
  <c r="O120" i="1" s="1"/>
  <c r="U108" i="1"/>
  <c r="O108" i="1" s="1"/>
  <c r="U96" i="1"/>
  <c r="O96" i="1" s="1"/>
  <c r="U92" i="1"/>
  <c r="O92" i="1" s="1"/>
  <c r="U84" i="1"/>
  <c r="O84" i="1" s="1"/>
  <c r="U76" i="1"/>
  <c r="O76" i="1" s="1"/>
  <c r="U72" i="1"/>
  <c r="O72" i="1" s="1"/>
  <c r="U68" i="1"/>
  <c r="O68" i="1" s="1"/>
  <c r="U64" i="1"/>
  <c r="O64" i="1" s="1"/>
  <c r="U52" i="1"/>
  <c r="O52" i="1" s="1"/>
  <c r="U32" i="1"/>
  <c r="O32" i="1" s="1"/>
  <c r="U20" i="1"/>
  <c r="O20" i="1" s="1"/>
  <c r="U12" i="1"/>
  <c r="O12" i="1" s="1"/>
  <c r="U116" i="1"/>
  <c r="O116" i="1" s="1"/>
  <c r="U100" i="1"/>
  <c r="O100" i="1" s="1"/>
  <c r="U88" i="1"/>
  <c r="O88" i="1" s="1"/>
  <c r="U80" i="1"/>
  <c r="O80" i="1" s="1"/>
  <c r="U56" i="1"/>
  <c r="O56" i="1" s="1"/>
  <c r="U44" i="1"/>
  <c r="O44" i="1" s="1"/>
  <c r="U36" i="1"/>
  <c r="O36" i="1" s="1"/>
  <c r="U24" i="1"/>
  <c r="O24" i="1" s="1"/>
  <c r="U119" i="1"/>
  <c r="O119" i="1" s="1"/>
  <c r="U99" i="1"/>
  <c r="O99" i="1" s="1"/>
  <c r="U79" i="1"/>
  <c r="O79" i="1" s="1"/>
  <c r="U67" i="1"/>
  <c r="O67" i="1" s="1"/>
  <c r="U63" i="1"/>
  <c r="O63" i="1" s="1"/>
  <c r="U59" i="1"/>
  <c r="O59" i="1" s="1"/>
  <c r="U31" i="1"/>
  <c r="O31" i="1" s="1"/>
  <c r="U27" i="1"/>
  <c r="O27" i="1" s="1"/>
  <c r="U19" i="1"/>
  <c r="O19" i="1" s="1"/>
  <c r="U15" i="1"/>
  <c r="O15" i="1" s="1"/>
  <c r="U7" i="1"/>
  <c r="O7" i="1" s="1"/>
  <c r="U2" i="1"/>
  <c r="O2" i="1" s="1"/>
  <c r="A63" i="2" l="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57" i="2"/>
  <c r="A58" i="2" s="1"/>
  <c r="A59" i="2" s="1"/>
  <c r="A60" i="2" s="1"/>
  <c r="A61" i="2" s="1"/>
  <c r="A25" i="2"/>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V126" i="1" a="1"/>
  <c r="V126" i="1" s="1"/>
  <c r="T126" i="1"/>
  <c r="S126" i="1"/>
  <c r="R126" i="1"/>
  <c r="V125" i="1" a="1"/>
  <c r="V125" i="1" s="1"/>
  <c r="T125" i="1"/>
  <c r="S125" i="1"/>
  <c r="R125" i="1"/>
  <c r="T124" i="1"/>
  <c r="S124" i="1"/>
  <c r="R124" i="1"/>
  <c r="V123" i="1" a="1"/>
  <c r="V123" i="1" s="1"/>
  <c r="T123" i="1"/>
  <c r="S123" i="1"/>
  <c r="R123" i="1"/>
  <c r="T122" i="1"/>
  <c r="S122" i="1"/>
  <c r="R122" i="1"/>
  <c r="V121" i="1" a="1"/>
  <c r="V121" i="1" s="1"/>
  <c r="T121" i="1"/>
  <c r="S121" i="1"/>
  <c r="R121" i="1"/>
  <c r="T120" i="1"/>
  <c r="S120" i="1"/>
  <c r="R120" i="1"/>
  <c r="V119" i="1" a="1"/>
  <c r="V119" i="1" s="1"/>
  <c r="T119" i="1"/>
  <c r="S119" i="1"/>
  <c r="R119" i="1"/>
  <c r="T118" i="1"/>
  <c r="S118" i="1"/>
  <c r="R118" i="1"/>
  <c r="V117" i="1" a="1"/>
  <c r="V117" i="1" s="1"/>
  <c r="T117" i="1"/>
  <c r="S117" i="1"/>
  <c r="R117" i="1"/>
  <c r="T116" i="1"/>
  <c r="S116" i="1"/>
  <c r="R116" i="1"/>
  <c r="V115" i="1" a="1"/>
  <c r="V115" i="1" s="1"/>
  <c r="T115" i="1"/>
  <c r="S115" i="1"/>
  <c r="R115" i="1"/>
  <c r="T114" i="1"/>
  <c r="S114" i="1"/>
  <c r="R114" i="1"/>
  <c r="V113" i="1" a="1"/>
  <c r="V113" i="1" s="1"/>
  <c r="T113" i="1"/>
  <c r="S113" i="1"/>
  <c r="R113" i="1"/>
  <c r="T112" i="1"/>
  <c r="S112" i="1"/>
  <c r="R112" i="1"/>
  <c r="V111" i="1" a="1"/>
  <c r="V111" i="1" s="1"/>
  <c r="T111" i="1"/>
  <c r="S111" i="1"/>
  <c r="R111" i="1"/>
  <c r="T110" i="1"/>
  <c r="S110" i="1"/>
  <c r="R110" i="1"/>
  <c r="V109" i="1" a="1"/>
  <c r="V109" i="1" s="1"/>
  <c r="T109" i="1"/>
  <c r="S109" i="1"/>
  <c r="R109" i="1"/>
  <c r="T108" i="1"/>
  <c r="S108" i="1"/>
  <c r="R108" i="1"/>
  <c r="V107" i="1" a="1"/>
  <c r="V107" i="1" s="1"/>
  <c r="T107" i="1"/>
  <c r="R107" i="1"/>
  <c r="T106" i="1"/>
  <c r="S106" i="1"/>
  <c r="R106" i="1"/>
  <c r="V105" i="1" a="1"/>
  <c r="V105" i="1" s="1"/>
  <c r="T105" i="1"/>
  <c r="R105" i="1"/>
  <c r="T104" i="1"/>
  <c r="S104" i="1"/>
  <c r="R104" i="1"/>
  <c r="V103" i="1" a="1"/>
  <c r="V103" i="1" s="1"/>
  <c r="T103" i="1"/>
  <c r="R103" i="1"/>
  <c r="T102" i="1"/>
  <c r="S102" i="1"/>
  <c r="R102" i="1"/>
  <c r="V101" i="1" a="1"/>
  <c r="V101" i="1" s="1"/>
  <c r="T101" i="1"/>
  <c r="S101" i="1"/>
  <c r="R101" i="1"/>
  <c r="T100" i="1"/>
  <c r="S100" i="1"/>
  <c r="R100" i="1"/>
  <c r="V99" i="1" a="1"/>
  <c r="V99" i="1" s="1"/>
  <c r="T99" i="1"/>
  <c r="S99" i="1"/>
  <c r="R99" i="1"/>
  <c r="T98" i="1"/>
  <c r="S98" i="1"/>
  <c r="R98" i="1"/>
  <c r="V97" i="1" a="1"/>
  <c r="V97" i="1" s="1"/>
  <c r="T97" i="1"/>
  <c r="S97" i="1"/>
  <c r="R97" i="1"/>
  <c r="T96" i="1"/>
  <c r="S96" i="1"/>
  <c r="R96" i="1"/>
  <c r="V95" i="1" a="1"/>
  <c r="V95" i="1" s="1"/>
  <c r="T95" i="1"/>
  <c r="S95" i="1"/>
  <c r="R95" i="1"/>
  <c r="T94" i="1"/>
  <c r="S94" i="1"/>
  <c r="R94" i="1"/>
  <c r="V93" i="1" a="1"/>
  <c r="V93" i="1" s="1"/>
  <c r="T93" i="1"/>
  <c r="S93" i="1"/>
  <c r="R93" i="1"/>
  <c r="T92" i="1"/>
  <c r="S92" i="1"/>
  <c r="R92" i="1"/>
  <c r="V91" i="1" a="1"/>
  <c r="V91" i="1" s="1"/>
  <c r="T91" i="1"/>
  <c r="S91" i="1"/>
  <c r="R91" i="1"/>
  <c r="T90" i="1"/>
  <c r="S90" i="1"/>
  <c r="R90" i="1"/>
  <c r="V89" i="1" a="1"/>
  <c r="V89" i="1" s="1"/>
  <c r="T89" i="1"/>
  <c r="S89" i="1"/>
  <c r="R89" i="1"/>
  <c r="T88" i="1"/>
  <c r="S88" i="1"/>
  <c r="R88" i="1"/>
  <c r="V87" i="1" a="1"/>
  <c r="V87" i="1" s="1"/>
  <c r="T87" i="1"/>
  <c r="S87" i="1"/>
  <c r="R87" i="1"/>
  <c r="T86" i="1"/>
  <c r="S86" i="1"/>
  <c r="R86" i="1"/>
  <c r="V85" i="1" a="1"/>
  <c r="V85" i="1" s="1"/>
  <c r="T85" i="1"/>
  <c r="S85" i="1"/>
  <c r="R85" i="1"/>
  <c r="T84" i="1"/>
  <c r="S84" i="1"/>
  <c r="R84" i="1"/>
  <c r="V83" i="1" a="1"/>
  <c r="V83" i="1" s="1"/>
  <c r="T83" i="1"/>
  <c r="S83" i="1"/>
  <c r="R83" i="1"/>
  <c r="T82" i="1"/>
  <c r="S82" i="1"/>
  <c r="R82" i="1"/>
  <c r="V81" i="1" a="1"/>
  <c r="V81" i="1" s="1"/>
  <c r="T81" i="1"/>
  <c r="S81" i="1"/>
  <c r="R81" i="1"/>
  <c r="T80" i="1"/>
  <c r="S80" i="1"/>
  <c r="R80" i="1"/>
  <c r="V79" i="1" a="1"/>
  <c r="V79" i="1" s="1"/>
  <c r="T79" i="1"/>
  <c r="S79" i="1"/>
  <c r="R79" i="1"/>
  <c r="T78" i="1"/>
  <c r="S78" i="1"/>
  <c r="R78" i="1"/>
  <c r="V77" i="1" a="1"/>
  <c r="V77" i="1" s="1"/>
  <c r="T77" i="1"/>
  <c r="S77" i="1"/>
  <c r="R77" i="1"/>
  <c r="T76" i="1"/>
  <c r="S76" i="1"/>
  <c r="R76" i="1"/>
  <c r="V75" i="1" a="1"/>
  <c r="V75" i="1" s="1"/>
  <c r="T75" i="1"/>
  <c r="S75" i="1"/>
  <c r="R75" i="1"/>
  <c r="T74" i="1"/>
  <c r="S74" i="1"/>
  <c r="R74" i="1"/>
  <c r="V73" i="1" a="1"/>
  <c r="V73" i="1" s="1"/>
  <c r="T73" i="1"/>
  <c r="S73" i="1"/>
  <c r="R73" i="1"/>
  <c r="T72" i="1"/>
  <c r="S72" i="1"/>
  <c r="R72" i="1"/>
  <c r="V71" i="1" a="1"/>
  <c r="V71" i="1" s="1"/>
  <c r="T71" i="1"/>
  <c r="S71" i="1"/>
  <c r="R71" i="1"/>
  <c r="T70" i="1"/>
  <c r="S70" i="1"/>
  <c r="R70" i="1"/>
  <c r="V69" i="1" a="1"/>
  <c r="V69" i="1" s="1"/>
  <c r="T69" i="1"/>
  <c r="S69" i="1"/>
  <c r="R69" i="1"/>
  <c r="T68" i="1"/>
  <c r="S68" i="1"/>
  <c r="R68" i="1"/>
  <c r="V67" i="1" a="1"/>
  <c r="V67" i="1" s="1"/>
  <c r="T67" i="1"/>
  <c r="S67" i="1"/>
  <c r="R67" i="1"/>
  <c r="T66" i="1"/>
  <c r="S66" i="1"/>
  <c r="R66" i="1"/>
  <c r="V65" i="1" a="1"/>
  <c r="V65" i="1" s="1"/>
  <c r="T65" i="1"/>
  <c r="S65" i="1"/>
  <c r="R65" i="1"/>
  <c r="T64" i="1"/>
  <c r="S64" i="1"/>
  <c r="R64" i="1"/>
  <c r="V63" i="1" a="1"/>
  <c r="V63" i="1" s="1"/>
  <c r="T63" i="1"/>
  <c r="S63" i="1"/>
  <c r="R63" i="1"/>
  <c r="T62" i="1"/>
  <c r="S62" i="1"/>
  <c r="R62" i="1"/>
  <c r="V61" i="1" a="1"/>
  <c r="V61" i="1" s="1"/>
  <c r="T61" i="1"/>
  <c r="S61" i="1"/>
  <c r="R61" i="1"/>
  <c r="T60" i="1"/>
  <c r="S60" i="1"/>
  <c r="R60" i="1"/>
  <c r="Q60" i="1"/>
  <c r="V59" i="1" a="1"/>
  <c r="V59" i="1" s="1"/>
  <c r="T59" i="1"/>
  <c r="S59" i="1"/>
  <c r="R59" i="1"/>
  <c r="T58" i="1"/>
  <c r="S58" i="1"/>
  <c r="R58" i="1"/>
  <c r="V57" i="1" a="1"/>
  <c r="V57" i="1" s="1"/>
  <c r="T57" i="1"/>
  <c r="S57" i="1"/>
  <c r="R57" i="1"/>
  <c r="T56" i="1"/>
  <c r="S56" i="1"/>
  <c r="R56" i="1"/>
  <c r="V55" i="1" a="1"/>
  <c r="V55" i="1" s="1"/>
  <c r="T55" i="1"/>
  <c r="S55" i="1"/>
  <c r="R55" i="1"/>
  <c r="T54" i="1"/>
  <c r="S54" i="1"/>
  <c r="R54" i="1"/>
  <c r="V53" i="1" a="1"/>
  <c r="V53" i="1" s="1"/>
  <c r="T53" i="1"/>
  <c r="S53" i="1"/>
  <c r="R53" i="1"/>
  <c r="T52" i="1"/>
  <c r="S52" i="1"/>
  <c r="R52" i="1"/>
  <c r="V51" i="1" a="1"/>
  <c r="V51" i="1" s="1"/>
  <c r="T51" i="1"/>
  <c r="S51" i="1"/>
  <c r="R51" i="1"/>
  <c r="T50" i="1"/>
  <c r="S50" i="1"/>
  <c r="R50" i="1"/>
  <c r="V49" i="1" a="1"/>
  <c r="V49" i="1" s="1"/>
  <c r="T49" i="1"/>
  <c r="R49" i="1"/>
  <c r="T48" i="1"/>
  <c r="S48" i="1"/>
  <c r="R48" i="1"/>
  <c r="V47" i="1" a="1"/>
  <c r="V47" i="1" s="1"/>
  <c r="T47" i="1"/>
  <c r="S47" i="1"/>
  <c r="R47" i="1"/>
  <c r="T46" i="1"/>
  <c r="S46" i="1"/>
  <c r="R46" i="1"/>
  <c r="T45" i="1"/>
  <c r="S45" i="1"/>
  <c r="R45" i="1"/>
  <c r="V44" i="1" a="1"/>
  <c r="V44" i="1" s="1"/>
  <c r="T44" i="1"/>
  <c r="R44" i="1"/>
  <c r="T43" i="1"/>
  <c r="S43" i="1"/>
  <c r="R43" i="1"/>
  <c r="V42" i="1" a="1"/>
  <c r="V42" i="1" s="1"/>
  <c r="T42" i="1"/>
  <c r="S42" i="1"/>
  <c r="R42" i="1"/>
  <c r="T41" i="1"/>
  <c r="S41" i="1"/>
  <c r="R41" i="1"/>
  <c r="V40" i="1" a="1"/>
  <c r="V40" i="1" s="1"/>
  <c r="T40" i="1"/>
  <c r="S40" i="1"/>
  <c r="R40" i="1"/>
  <c r="T39" i="1"/>
  <c r="S39" i="1"/>
  <c r="R39" i="1"/>
  <c r="V38" i="1" a="1"/>
  <c r="V38" i="1" s="1"/>
  <c r="T38" i="1"/>
  <c r="R38" i="1"/>
  <c r="T37" i="1"/>
  <c r="S37" i="1"/>
  <c r="R37" i="1"/>
  <c r="V36" i="1" a="1"/>
  <c r="V36" i="1" s="1"/>
  <c r="T36" i="1"/>
  <c r="R36" i="1"/>
  <c r="T35" i="1"/>
  <c r="S35" i="1"/>
  <c r="R35" i="1"/>
  <c r="T34" i="1"/>
  <c r="S34" i="1"/>
  <c r="R34" i="1"/>
  <c r="T33" i="1"/>
  <c r="S33" i="1"/>
  <c r="R33" i="1"/>
  <c r="T32" i="1"/>
  <c r="S32" i="1"/>
  <c r="R32" i="1"/>
  <c r="V31" i="1" a="1"/>
  <c r="V31" i="1" s="1"/>
  <c r="T31" i="1"/>
  <c r="S31" i="1"/>
  <c r="R31" i="1"/>
  <c r="V30" i="1" a="1"/>
  <c r="V30" i="1" s="1"/>
  <c r="T30" i="1"/>
  <c r="S30" i="1"/>
  <c r="R30" i="1"/>
  <c r="T29" i="1"/>
  <c r="S29" i="1"/>
  <c r="R29" i="1"/>
  <c r="T28" i="1"/>
  <c r="S28" i="1"/>
  <c r="R28" i="1"/>
  <c r="T27" i="1"/>
  <c r="S27" i="1"/>
  <c r="R27" i="1"/>
  <c r="T26" i="1"/>
  <c r="S26" i="1"/>
  <c r="R26" i="1"/>
  <c r="V25" i="1" a="1"/>
  <c r="V25" i="1" s="1"/>
  <c r="T25" i="1"/>
  <c r="S25" i="1"/>
  <c r="R25" i="1"/>
  <c r="T24" i="1"/>
  <c r="S24" i="1"/>
  <c r="R24" i="1"/>
  <c r="T23" i="1"/>
  <c r="S23" i="1"/>
  <c r="R23" i="1"/>
  <c r="V22" i="1" a="1"/>
  <c r="V22" i="1" s="1"/>
  <c r="T22" i="1"/>
  <c r="S22" i="1"/>
  <c r="R22" i="1"/>
  <c r="V21" i="1" a="1"/>
  <c r="V21" i="1" s="1"/>
  <c r="T21" i="1"/>
  <c r="S21" i="1"/>
  <c r="R21" i="1"/>
  <c r="T20" i="1"/>
  <c r="S20" i="1"/>
  <c r="R20" i="1"/>
  <c r="V19" i="1" a="1"/>
  <c r="V19" i="1" s="1"/>
  <c r="T19" i="1"/>
  <c r="S19" i="1"/>
  <c r="R19" i="1"/>
  <c r="T18" i="1"/>
  <c r="S18" i="1"/>
  <c r="R18" i="1"/>
  <c r="T17" i="1"/>
  <c r="S17" i="1"/>
  <c r="R17" i="1"/>
  <c r="T16" i="1"/>
  <c r="S16" i="1"/>
  <c r="R16" i="1"/>
  <c r="T15" i="1"/>
  <c r="S15" i="1"/>
  <c r="R15" i="1"/>
  <c r="T14" i="1"/>
  <c r="S14" i="1"/>
  <c r="R14" i="1"/>
  <c r="T13" i="1"/>
  <c r="S13" i="1"/>
  <c r="R13" i="1"/>
  <c r="T12" i="1"/>
  <c r="S12" i="1"/>
  <c r="R12" i="1"/>
  <c r="T11" i="1"/>
  <c r="S11" i="1"/>
  <c r="R11" i="1"/>
  <c r="T10" i="1"/>
  <c r="S10" i="1"/>
  <c r="R10" i="1"/>
  <c r="T9" i="1"/>
  <c r="S9" i="1"/>
  <c r="R9" i="1"/>
  <c r="T8" i="1"/>
  <c r="S8" i="1"/>
  <c r="R8" i="1"/>
  <c r="V7" i="1" a="1"/>
  <c r="V7" i="1" s="1"/>
  <c r="T7" i="1"/>
  <c r="S7" i="1"/>
  <c r="R7" i="1"/>
  <c r="V6" i="1" a="1"/>
  <c r="V6" i="1" s="1"/>
  <c r="T6" i="1"/>
  <c r="S6" i="1"/>
  <c r="R6" i="1"/>
  <c r="T5" i="1"/>
  <c r="S5" i="1"/>
  <c r="R5" i="1"/>
  <c r="T4" i="1"/>
  <c r="S4" i="1"/>
  <c r="R4" i="1"/>
  <c r="T3" i="1"/>
  <c r="S3" i="1"/>
  <c r="R3" i="1"/>
  <c r="T2" i="1"/>
  <c r="S2" i="1"/>
  <c r="R2" i="1"/>
  <c r="Q2" i="1"/>
  <c r="U78" i="1" a="1"/>
  <c r="U46" i="1" a="1"/>
  <c r="V112" i="1" a="1"/>
  <c r="V96" i="1" a="1"/>
  <c r="V8" i="1" a="1"/>
  <c r="V118" i="1" a="1"/>
  <c r="V102" i="1" a="1"/>
  <c r="V45" i="1" a="1"/>
  <c r="V4" i="1" a="1"/>
  <c r="V46" i="1" a="1"/>
  <c r="V90" i="1" a="1"/>
  <c r="V35" i="1" a="1"/>
  <c r="V14" i="1" a="1"/>
  <c r="V2" i="1" a="1"/>
  <c r="V122" i="1" a="1"/>
  <c r="V39" i="1" a="1"/>
  <c r="V26" i="1" a="1"/>
  <c r="V106" i="1" a="1"/>
  <c r="V54" i="1" a="1"/>
  <c r="V74" i="1" a="1"/>
  <c r="V110" i="1" a="1"/>
  <c r="V17" i="1" a="1"/>
  <c r="V78" i="1" a="1"/>
  <c r="V124" i="1" a="1"/>
  <c r="V120" i="1" a="1"/>
  <c r="V58" i="1" a="1"/>
  <c r="V114" i="1" a="1"/>
  <c r="V12" i="1" a="1"/>
  <c r="V16" i="1" a="1"/>
  <c r="V34" i="1" a="1"/>
  <c r="V68" i="1" a="1"/>
  <c r="V33" i="1" a="1"/>
  <c r="V98" i="1" a="1"/>
  <c r="V32" i="1" a="1"/>
  <c r="V18" i="1" a="1"/>
  <c r="V60" i="1" a="1"/>
  <c r="V52" i="1" a="1"/>
  <c r="V23" i="1" a="1"/>
  <c r="U47" i="1" a="1"/>
  <c r="V20" i="1" a="1"/>
  <c r="V41" i="1" a="1"/>
  <c r="V86" i="1" a="1"/>
  <c r="V48" i="1" a="1"/>
  <c r="V72" i="1" a="1"/>
  <c r="V15" i="1" a="1"/>
  <c r="V84" i="1" a="1"/>
  <c r="V43" i="1" a="1"/>
  <c r="V76" i="1" a="1"/>
  <c r="V11" i="1" a="1"/>
  <c r="V10" i="1" a="1"/>
  <c r="V88" i="1" a="1"/>
  <c r="V66" i="1" a="1"/>
  <c r="V108" i="1" a="1"/>
  <c r="V9" i="1" a="1"/>
  <c r="V3" i="1" a="1"/>
  <c r="V24" i="1" a="1"/>
  <c r="V37" i="1" a="1"/>
  <c r="V13" i="1" a="1"/>
  <c r="V62" i="1" a="1"/>
  <c r="V50" i="1" a="1"/>
  <c r="V56" i="1" a="1"/>
  <c r="V70" i="1" a="1"/>
  <c r="V104" i="1" a="1"/>
  <c r="V28" i="1" a="1"/>
  <c r="V27" i="1" a="1"/>
  <c r="V64" i="1" a="1"/>
  <c r="V82" i="1" a="1"/>
  <c r="V100" i="1" a="1"/>
  <c r="V29" i="1" a="1"/>
  <c r="V5" i="1" a="1"/>
  <c r="V94" i="1" a="1"/>
  <c r="V116" i="1" a="1"/>
  <c r="U81" i="1" a="1"/>
  <c r="V80" i="1" a="1"/>
  <c r="V92" i="1" a="1"/>
  <c r="U47" i="1" l="1"/>
  <c r="O47" i="1" s="1"/>
  <c r="U46" i="1"/>
  <c r="O46" i="1" s="1"/>
  <c r="U81" i="1"/>
  <c r="O81" i="1" s="1"/>
  <c r="U78" i="1"/>
  <c r="O78" i="1" s="1"/>
  <c r="V15" i="1"/>
  <c r="V33" i="1"/>
  <c r="V4" i="1"/>
  <c r="V17" i="1"/>
  <c r="V9" i="1"/>
  <c r="V23" i="1"/>
  <c r="V43" i="1"/>
  <c r="V112" i="1"/>
  <c r="V2" i="1"/>
  <c r="V10" i="1"/>
  <c r="V18" i="1"/>
  <c r="V26" i="1"/>
  <c r="V34" i="1"/>
  <c r="V45" i="1"/>
  <c r="V54" i="1"/>
  <c r="V62" i="1"/>
  <c r="V70" i="1"/>
  <c r="V78" i="1"/>
  <c r="V86" i="1"/>
  <c r="V94" i="1"/>
  <c r="V102" i="1"/>
  <c r="V120" i="1"/>
  <c r="V3" i="1"/>
  <c r="V11" i="1"/>
  <c r="V27" i="1"/>
  <c r="V35" i="1"/>
  <c r="V46" i="1"/>
  <c r="V104" i="1"/>
  <c r="V114" i="1"/>
  <c r="V122" i="1"/>
  <c r="V20" i="1"/>
  <c r="V28" i="1"/>
  <c r="V37" i="1"/>
  <c r="V56" i="1"/>
  <c r="V64" i="1"/>
  <c r="V72" i="1"/>
  <c r="V80" i="1"/>
  <c r="V88" i="1"/>
  <c r="V96" i="1"/>
  <c r="V106" i="1"/>
  <c r="V12" i="1"/>
  <c r="V13" i="1"/>
  <c r="V29" i="1"/>
  <c r="V48" i="1"/>
  <c r="V108" i="1"/>
  <c r="V116" i="1"/>
  <c r="V124" i="1"/>
  <c r="V5" i="1"/>
  <c r="V39" i="1"/>
  <c r="V14" i="1"/>
  <c r="V50" i="1"/>
  <c r="V58" i="1"/>
  <c r="V66" i="1"/>
  <c r="V74" i="1"/>
  <c r="V82" i="1"/>
  <c r="V90" i="1"/>
  <c r="V98" i="1"/>
  <c r="V41" i="1"/>
  <c r="V110" i="1"/>
  <c r="V118" i="1"/>
  <c r="V8" i="1"/>
  <c r="V16" i="1"/>
  <c r="V24" i="1"/>
  <c r="V32" i="1"/>
  <c r="V52" i="1"/>
  <c r="V60" i="1"/>
  <c r="V68" i="1"/>
  <c r="V76" i="1"/>
  <c r="V84" i="1"/>
  <c r="V92" i="1"/>
  <c r="V100" i="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<sst xmlns="http://schemas.openxmlformats.org/spreadsheetml/2006/main" count="1821" uniqueCount="1250">
  <si>
    <t>Column header</t>
  </si>
  <si>
    <t>Description</t>
  </si>
  <si>
    <t>Field code</t>
  </si>
  <si>
    <t>Technical reference number for the reporting element</t>
  </si>
  <si>
    <t>RTS field code</t>
  </si>
  <si>
    <t>Indicates the corresponding RTS code for each reporting element (where available).
Several reporting elements may be related to the same RTS reference.
Example: LEI for securitisation parties have been split into the relevant boxes (either sponsor, originator, SSPE, original lender)</t>
  </si>
  <si>
    <t>Field name</t>
  </si>
  <si>
    <t>Element name</t>
  </si>
  <si>
    <t>Box to complete</t>
  </si>
  <si>
    <t>Content to be reported</t>
  </si>
  <si>
    <t>Field format</t>
  </si>
  <si>
    <t>Element formatting (see below table for further explanation)</t>
  </si>
  <si>
    <t>Field description</t>
  </si>
  <si>
    <t>Reporting element definition</t>
  </si>
  <si>
    <t>Technical guidance</t>
  </si>
  <si>
    <t>Lists the technical guidance for that reporting element.
Lists the consistency rules applicable on the reporting element.</t>
  </si>
  <si>
    <t>RTS field name</t>
  </si>
  <si>
    <t>Indicates the corresponding RTS name for each reporting element (where available).
Several reporting elements may be related to the same RTS reference.</t>
  </si>
  <si>
    <t>RTS Content to be reported</t>
  </si>
  <si>
    <t>Indicates the corresponding RTS content to report for each reporting element (where available).
Several reporting elements may be related to the same RTS reference.</t>
  </si>
  <si>
    <t>Background information: 
Article of regulation (EU) 2017/2402</t>
  </si>
  <si>
    <t>Indicates where available the related Article of regulation (EU) 2017/2402</t>
  </si>
  <si>
    <t>Background information: 
applicable explanation type for this field</t>
  </si>
  <si>
    <t>Indicates where available the applicable explanation type for the reporting element basde on RTS</t>
  </si>
  <si>
    <t>Background information: 
Article of Regulation (EU) 2019/980</t>
  </si>
  <si>
    <t>Indicates where available the related Article of Regulation (EU) 2019/980</t>
  </si>
  <si>
    <t>Format symbol</t>
  </si>
  <si>
    <t>Definition</t>
  </si>
  <si>
    <t>{ALPHANUM-n}</t>
  </si>
  <si>
    <t>Up to n alphanumerical characters.</t>
  </si>
  <si>
    <t>{CA_CODE}</t>
  </si>
  <si>
    <t>4 letter competent authority code followed by the authority name as available in the drop-down list</t>
  </si>
  <si>
    <t>{ISIN}</t>
  </si>
  <si>
    <t>ISIN code, as defined in ISO 6166 with 12 alphanumerical characters</t>
  </si>
  <si>
    <t>{LEI}</t>
  </si>
  <si>
    <t>Legal entity identifier as defined in ISO 17442 with 20 alphanumerical characters</t>
  </si>
  <si>
    <t>{LIST}</t>
  </si>
  <si>
    <t>{NOTIFICATION ID}</t>
  </si>
  <si>
    <t>{SECURITISATION ID}</t>
  </si>
  <si>
    <t>{TEXT-n}</t>
  </si>
  <si>
    <t>Free text field up to n UTF8 characters.</t>
  </si>
  <si>
    <t>{Y/N}</t>
  </si>
  <si>
    <t>Drop-down list with:
   - Y - Yes or true
   - N - No or False</t>
  </si>
  <si>
    <t>Background information: 
applicable explanation type in RTS</t>
  </si>
  <si>
    <t>STSAT3</t>
  </si>
  <si>
    <t>O</t>
  </si>
  <si>
    <t>N/A</t>
  </si>
  <si>
    <t/>
  </si>
  <si>
    <t>M</t>
  </si>
  <si>
    <t>T1</t>
  </si>
  <si>
    <t>Securitisation type</t>
  </si>
  <si>
    <t>Public</t>
  </si>
  <si>
    <t>Securitisation type  may be 'Public' or 'Private'</t>
  </si>
  <si>
    <t>T2</t>
  </si>
  <si>
    <t>STSAT0</t>
  </si>
  <si>
    <t>Designated Entity LEI</t>
  </si>
  <si>
    <t>First contact point</t>
  </si>
  <si>
    <t>Article 27(1)</t>
  </si>
  <si>
    <t>General Information</t>
  </si>
  <si>
    <t>Item 3.2 of Annex 19 of Commission Delegated Regulation (EU) 2019/980.</t>
  </si>
  <si>
    <t>T3</t>
  </si>
  <si>
    <t>STSAT1</t>
  </si>
  <si>
    <t>C</t>
  </si>
  <si>
    <t>Instrument ISIN</t>
  </si>
  <si>
    <t>Where available, the international security identification code (ISIN) or codes.</t>
  </si>
  <si>
    <t>Instrument identification code</t>
  </si>
  <si>
    <t>Where available, the international security identification code (ISIN) or codes. Where no ISIN, then any other unique securities code, assigned to the ABCP securitisation.</t>
  </si>
  <si>
    <t>Where available under Item 3.1 of Annex 19 of Commission Delegated Regulation (EU) 2019/980</t>
  </si>
  <si>
    <t>T4</t>
  </si>
  <si>
    <t>Instrument code type</t>
  </si>
  <si>
    <t>T5</t>
  </si>
  <si>
    <t>Instrument code</t>
  </si>
  <si>
    <t>{ALPHANUM-100}</t>
  </si>
  <si>
    <t>T6</t>
  </si>
  <si>
    <t>STSAT2</t>
  </si>
  <si>
    <t>Originator LEI</t>
  </si>
  <si>
    <t>The LEI of the originator(s)</t>
  </si>
  <si>
    <t>Legal Entity Identifier (LEI)</t>
  </si>
  <si>
    <t>Where available, the LEI of the originator (s) and/or sponsor(s).</t>
  </si>
  <si>
    <t>Item 4.2 of Annex 9 of Commission Delegated Regulation (EU) 2019/980</t>
  </si>
  <si>
    <t>CHECK</t>
  </si>
  <si>
    <t>T7</t>
  </si>
  <si>
    <t>STSAT8</t>
  </si>
  <si>
    <t>Originator country</t>
  </si>
  <si>
    <t>MALTA</t>
  </si>
  <si>
    <t>The country of establishment of the originator(s)</t>
  </si>
  <si>
    <t>Country of establishment</t>
  </si>
  <si>
    <t xml:space="preserve">Where available, the country of establishment of the originator (s), sponsor(s) and SSPE(s). </t>
  </si>
  <si>
    <t>Article 18 and 27(3)</t>
  </si>
  <si>
    <t>Originator country  (if multiple countries)</t>
  </si>
  <si>
    <t>The country of establishment of the originator(s) (if multiple originators from different countries)</t>
  </si>
  <si>
    <t>T8</t>
  </si>
  <si>
    <t>Sponsor LEI</t>
  </si>
  <si>
    <t>The LEI of the sponsor(s)</t>
  </si>
  <si>
    <t>T9</t>
  </si>
  <si>
    <t>Sponsor country</t>
  </si>
  <si>
    <t>FRANCE</t>
  </si>
  <si>
    <t>The country of establishment of the sponsor(s)</t>
  </si>
  <si>
    <t>Sponsor country (if multiple countries)</t>
  </si>
  <si>
    <t>The country of establishment of the sponsor(s) (if multiple sponsors from different countries)</t>
  </si>
  <si>
    <t>T10</t>
  </si>
  <si>
    <t>SSPE Country</t>
  </si>
  <si>
    <t>AUSTRIA</t>
  </si>
  <si>
    <t>The country of establishment of the SSPE(s) where available</t>
  </si>
  <si>
    <t>SSPE Country (if multiple countries)</t>
  </si>
  <si>
    <t>The country of establishment of the SSPE(s) (if multiple SSPEs from different countries)</t>
  </si>
  <si>
    <t>T12</t>
  </si>
  <si>
    <t>STSAT4</t>
  </si>
  <si>
    <t>Unique identifier</t>
  </si>
  <si>
    <t>The unique identifier assigned by the reporting entity in accordance with Article 11(1) of Commission Delegated Regulation (EU) 2020/1224 of 16 October 2019. </t>
  </si>
  <si>
    <t>The unique identifier assigned by the reporting entity to this ABCP transaction in accordance with Article 11(2) of Delegated Regulation (EU) 2020/1224.</t>
  </si>
  <si>
    <t>Multiple STS notifications flag</t>
  </si>
  <si>
    <t>Y</t>
  </si>
  <si>
    <t>Indicates whether several STS notifications may be issued for this securitisation identifier</t>
  </si>
  <si>
    <t>Multiple STS notifications reason</t>
  </si>
  <si>
    <t>{Master Trust/Other}</t>
  </si>
  <si>
    <t>Indicates the reason for which several STS notifications may be issued for this securitisation identifier</t>
  </si>
  <si>
    <t>Multiple STS notifications comment</t>
  </si>
  <si>
    <t>{TEXT-5000}</t>
  </si>
  <si>
    <t>T13</t>
  </si>
  <si>
    <t>STSAT5</t>
  </si>
  <si>
    <t>Prospectus Country</t>
  </si>
  <si>
    <t>Prospectus identifier</t>
  </si>
  <si>
    <t>Where available, the prospectus identifier as provided by the relevant competent authority.</t>
  </si>
  <si>
    <t>T14</t>
  </si>
  <si>
    <t>Exemption on Prospectus</t>
  </si>
  <si>
    <t>T15</t>
  </si>
  <si>
    <t>STSAT11</t>
  </si>
  <si>
    <t>Issue date</t>
  </si>
  <si>
    <t>T16</t>
  </si>
  <si>
    <t>STSAT6</t>
  </si>
  <si>
    <t>Securitisation Repository Name</t>
  </si>
  <si>
    <t>Securitisation Repository</t>
  </si>
  <si>
    <t>Where available, the name of the registered securitisation repository.</t>
  </si>
  <si>
    <t>T17</t>
  </si>
  <si>
    <t>STSAT7</t>
  </si>
  <si>
    <t>Securitisation name</t>
  </si>
  <si>
    <t>The securitisation name.</t>
  </si>
  <si>
    <t>Where available, the securitisation name or in the absence thereof, the code name and used name.</t>
  </si>
  <si>
    <t>Section 4 of Annex 9 Commission Delegated Regulation (EU) 2019/980</t>
  </si>
  <si>
    <t>T19</t>
  </si>
  <si>
    <t>STSAT10</t>
  </si>
  <si>
    <t>Underlying exposures classification</t>
  </si>
  <si>
    <t>residential mortgages</t>
  </si>
  <si>
    <t>The type of underlying exposures including:
1)        residential mortgages;
2)        commercial mortgages;
3)        credit facilities provided to individuals for personal, family or household consumption purposes;
4)        credit facilities, including loans and leases, provided to any type of enterprise or corporation;
5)        auto loans/leases;
6)        credit card receivables;
7)        trade receivables;
8)        others.</t>
  </si>
  <si>
    <t>T20</t>
  </si>
  <si>
    <t>STSAT12</t>
  </si>
  <si>
    <t>Initial Notification date</t>
  </si>
  <si>
    <t>Notification date</t>
  </si>
  <si>
    <t>The date of notification to ESMA.</t>
  </si>
  <si>
    <t>T21</t>
  </si>
  <si>
    <t>STSAT13</t>
  </si>
  <si>
    <t>Authorised Third party flag</t>
  </si>
  <si>
    <t>Authorised Third party</t>
  </si>
  <si>
    <t xml:space="preserve">If an authorised third-party has provided STS verification services in accordance with Article 27(2) of Regulation (EU) 2017/2402, a statement that compliance with the STS criteria was confirmed by that authorised third party firm. </t>
  </si>
  <si>
    <t>Article 27(2)</t>
  </si>
  <si>
    <t>Authorised Third party statement</t>
  </si>
  <si>
    <t>T23</t>
  </si>
  <si>
    <t>STSAT14</t>
  </si>
  <si>
    <t>Authorised Third Party name</t>
  </si>
  <si>
    <t>If an authorised third-party has provided STS verification services in accordance with Article 27(2) of the Regulation (EU) 2017/2402, the third party’s name and its country of establishment.</t>
  </si>
  <si>
    <t>T24</t>
  </si>
  <si>
    <t>Authorised Third party country</t>
  </si>
  <si>
    <t>T25</t>
  </si>
  <si>
    <t>STSAT15</t>
  </si>
  <si>
    <t>Authorised Third party Competent Authority</t>
  </si>
  <si>
    <t>The name of the competent authority that has authorised the third party as available on ESMA website under the list of Competent authority supervising compliance of  third parties with Article 28 of SecReg (https://www.esma.europa.eu/sites/default/files/library/esma33-128-777_list_of_designated_competent_authorities_under_securitisation_regulation.pdf)</t>
  </si>
  <si>
    <t>If an authorised third-party has provided STS verification services in accordance with Article 27(2) of the Securitisation Regulation, the name of the competent authority that has authorised it.</t>
  </si>
  <si>
    <t>T26</t>
  </si>
  <si>
    <t>STSAT17</t>
  </si>
  <si>
    <t>Originator (or original lender) is not a Credit institution</t>
  </si>
  <si>
    <t>N</t>
  </si>
  <si>
    <t>Originator (or original lender) not a credit institution</t>
  </si>
  <si>
    <t xml:space="preserve">A ‘Yes’ or ‘No’ statement as to whether the originator or original lender is a credit institution or investment firm established in the Union. </t>
  </si>
  <si>
    <t>Article 27(3)</t>
  </si>
  <si>
    <t>Confirmation</t>
  </si>
  <si>
    <t>T27</t>
  </si>
  <si>
    <t>STSAT18</t>
  </si>
  <si>
    <t>Credit granting criteria compliance confirmation</t>
  </si>
  <si>
    <t>{Confirmed/Unconfirmed/N/A}</t>
  </si>
  <si>
    <t>Confirmation that the credit granting complies with Article 9</t>
  </si>
  <si>
    <t>Where the answer to field STS17 is "No", confirmation that the originator’s or original lender’s credit-granting criteria, processes and systems in place are executed in accordance with Article 9 of Regulation (EU) 2017/2402.</t>
  </si>
  <si>
    <t>T28</t>
  </si>
  <si>
    <t>Credit granting criteria compliance comment</t>
  </si>
  <si>
    <t>T29</t>
  </si>
  <si>
    <t>STSAT19</t>
  </si>
  <si>
    <t>Credit granting criteria supervision confirmation</t>
  </si>
  <si>
    <t>Confirmation that the credit granting is subject to supervision</t>
  </si>
  <si>
    <t>Where the answer to field STS17 is "No", confirmation that the credit-granting as referred to in Article 27(3)(a) of Regulation (EU) 2017/2402 is subject to supervision.</t>
  </si>
  <si>
    <t>T30</t>
  </si>
  <si>
    <t>Credit granting criteria supervision comment</t>
  </si>
  <si>
    <t>T31</t>
  </si>
  <si>
    <t>STSAT20</t>
  </si>
  <si>
    <t>True sale or assignment transfer confirmation</t>
  </si>
  <si>
    <t>Confirmed</t>
  </si>
  <si>
    <t>Underlying exposures acquired by true sale</t>
  </si>
  <si>
    <t>Article 24(1)</t>
  </si>
  <si>
    <t>Concise Explanation</t>
  </si>
  <si>
    <t>Item 3.3 of Annex 19 of Commission Delegated Regulation (EU) 2019/980</t>
  </si>
  <si>
    <t>T32</t>
  </si>
  <si>
    <t>True sale or assignment transfer explanation</t>
  </si>
  <si>
    <t>{TEXT-10000}</t>
  </si>
  <si>
    <t>T33</t>
  </si>
  <si>
    <t>STSAT21</t>
  </si>
  <si>
    <t>No severe clawback</t>
  </si>
  <si>
    <t>Article 24(2)</t>
  </si>
  <si>
    <t>T34</t>
  </si>
  <si>
    <t>Subject to severe clawback explanation</t>
  </si>
  <si>
    <t>T35</t>
  </si>
  <si>
    <t>STSAT22</t>
  </si>
  <si>
    <t>Clawback provisions exemption confirmation</t>
  </si>
  <si>
    <t>Exemption for clawback provisions in national insolvency laws</t>
  </si>
  <si>
    <t>Article 24(3)</t>
  </si>
  <si>
    <t>T36</t>
  </si>
  <si>
    <t>Clawback provisions exemption comment</t>
  </si>
  <si>
    <t>T37</t>
  </si>
  <si>
    <t>STSAT23</t>
  </si>
  <si>
    <t>The seller is not the original lender flag</t>
  </si>
  <si>
    <t>Indicator that the seller is not the original lender pursuant to  Article 24(4) of Regulation (EU) 2017/2402..</t>
  </si>
  <si>
    <t>Transfer where the seller is not the original lender</t>
  </si>
  <si>
    <t>Where the seller is not the original lender, a statement confirming that the securitisation complies with Articles 24(1) to 24(3) of Regulation (EU) 2017/2402.</t>
  </si>
  <si>
    <t>Article 24(4)</t>
  </si>
  <si>
    <t>T38</t>
  </si>
  <si>
    <t>Confirmation and mandatory explanation that the securitisation complies with Article 24(1) to 24(3) of Regulation (EU) 2017/2402.</t>
  </si>
  <si>
    <t>T39</t>
  </si>
  <si>
    <t>T40</t>
  </si>
  <si>
    <t>STSAT24</t>
  </si>
  <si>
    <t>Transfer at a later stage confirmation</t>
  </si>
  <si>
    <t>Where the transfer of the underlying exposures is performed by means of an assignment and perfected at a later stage than at the closing of the securitisation, confirmation and concise explanation on how and whether that perfection is effected at least through the required minimum pre-determined event triggers as listed in Article 24(5) of Regulation (EU) 2017/2402.</t>
  </si>
  <si>
    <t>Transfer performed by means of an assignment and perfected at a later stage.</t>
  </si>
  <si>
    <t>Where the transfer of the underlying exposures is performed by means of an assignment and perfected at a later stage than at the closing of the securitisation, provide a concise explanation on how and whether that perfection is effected at least through the required minimum pre-determined event triggers as listed in Article 24(5) of Regulation (EU) 2017/2402.</t>
  </si>
  <si>
    <t>Article 24(5)</t>
  </si>
  <si>
    <t>T41</t>
  </si>
  <si>
    <t>Transfer at a later stage explanation</t>
  </si>
  <si>
    <t>T42</t>
  </si>
  <si>
    <t>STSAT25</t>
  </si>
  <si>
    <t>Representations and warranties confirmation</t>
  </si>
  <si>
    <t>{Confirmed/Unconfirmed}</t>
  </si>
  <si>
    <t>Confirmation and concise explanation on how and whether there are representations and warranties provided by the seller that the underlying exposures included in the securitisation are not encumbered or otherwise in a condition that can be foreseen to adversely affect the enforceability of the true sale or assignment or transfer with the same legal effect pursuant to  Article 24(6) of Regulation (EU) 2017/2402..</t>
  </si>
  <si>
    <t>Representations and warranties</t>
  </si>
  <si>
    <t>A concise explanation on whether there are representations and warranties provided by the seller that the assets included in the securitisation are not encumbered or otherwise in a condition that can be foreseen to adversely affect the enforceability of the true sale or assignment or transfer with the same legal effect.</t>
  </si>
  <si>
    <t>Article 24(6)</t>
  </si>
  <si>
    <t>Item 2.2.8 of Annex 19 of Commission Delegated Regulation (EU) 2019/980</t>
  </si>
  <si>
    <t>T43</t>
  </si>
  <si>
    <t>Representations and warranties explanation</t>
  </si>
  <si>
    <t>T44</t>
  </si>
  <si>
    <t>STSAT26</t>
  </si>
  <si>
    <t>Underlying exposures eligibility criteria confirmation</t>
  </si>
  <si>
    <t>Confirmation and concise explanation on how the underlying exposures transferred from, or assigned by, the seller to the SSPE meet predetermined, clear and documented eligibility criteria which do not allow for active portfolio management of those exposures on a discretionary basis pursuant to  Article 24(7) of Regulation (EU) 2017/2402.</t>
  </si>
  <si>
    <t>Eligibility criteria which do not allow for active portfolio management of the underlying exposures on a discretionary basis</t>
  </si>
  <si>
    <t>A concise explanation whether:
- the underlying exposures transferred from, or assigned by, the seller to the SSPE meet predetermined, clear and documented eligibility criteria which do not allow for active portfolio management of those exposures on a discretionary basis;
-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t>
  </si>
  <si>
    <t>Article 24(7)</t>
  </si>
  <si>
    <t>Section 2 of Annex 19 of Commission Delegated Regulation (EU) 2019/980</t>
  </si>
  <si>
    <t>T45</t>
  </si>
  <si>
    <t>Underlying exposures eligibility criteria explanation</t>
  </si>
  <si>
    <t>T46</t>
  </si>
  <si>
    <t>Underlying exposures selection processes confirmation</t>
  </si>
  <si>
    <t>Confirmation and concise explanation on how the selection and transfer of the underlying exposures in the securitisation is based on clear processes which facilitate the identification of which exposures are selected for or transferred into the securitisation and that they do not allow for their active portfolio management on a discretionary basis pursuant to  Article 24(7) of Regulation (EU) 2017/2402.</t>
  </si>
  <si>
    <t>T47</t>
  </si>
  <si>
    <t>Underlying exposures selection processes explanation</t>
  </si>
  <si>
    <t>T48</t>
  </si>
  <si>
    <t>STSAT38</t>
  </si>
  <si>
    <t>Homogeneity of assets confirmation</t>
  </si>
  <si>
    <t>Confirmation and detailed explanation how the securitisation is backed by a pool of underlying exposures that are homogenous, taking into account the characteristics relating to the cash flows of different asset types including their contractual, credit-risk and prepayment characteristics pursuant to Article 24(15) of Regulation (EU) 2017/2402.</t>
  </si>
  <si>
    <t>Homogeneity of assets</t>
  </si>
  <si>
    <t xml:space="preserve">A detailed explanation how the securitisation is backed by a pool of underlying exposures that are homogenous, taking into account the characteristics relating to the cash flows of different asset types including their contractual, credit-risk and prepayment characteristics. </t>
  </si>
  <si>
    <t>Article 24(15)</t>
  </si>
  <si>
    <t>Detailed Explanation</t>
  </si>
  <si>
    <t>Item 2.2.7 of Annex 19 of Commission Delegated Regulation (EU) 2019/980</t>
  </si>
  <si>
    <t>T49</t>
  </si>
  <si>
    <t>Homogeneity of assets explanation</t>
  </si>
  <si>
    <t>{TEXT-32767}</t>
  </si>
  <si>
    <t>T50</t>
  </si>
  <si>
    <t>STSAT39</t>
  </si>
  <si>
    <t>Remaining WAL confirmation</t>
  </si>
  <si>
    <t xml:space="preserve">Confirmation and optional comment that the pool of underlying exposures has a remaining weighted average life of no more than one year and that none of the underlying exposures has a residual maturity of more than three years. </t>
  </si>
  <si>
    <t>Underlying Exposure Obligations</t>
  </si>
  <si>
    <t>Confirmation that the pool of underlying exposures has a remaining weighted average life of no more than one year and that none of the underlying exposures has a residual maturity of more than three years. 
Confirmation whether the derogation regarding pools of auto loans, auto leases or equipment lease transactions applies, in accordance with the third paragraph of Article 24(15) of Regulation (EU) 2017/2402.</t>
  </si>
  <si>
    <t>T51</t>
  </si>
  <si>
    <t>Remaining WAL comment</t>
  </si>
  <si>
    <t>T52</t>
  </si>
  <si>
    <t xml:space="preserve">Derogation on pools of auto loans, auto leases or equipment lease </t>
  </si>
  <si>
    <t>{Applicable/N/A}</t>
  </si>
  <si>
    <t>Confirmation whether the derogation regarding pools of auto loans, auto leases or equipment lease transactions applies, in accordance with the third paragraph of Article 24(15) of Regulation (EU) 2017/2402.</t>
  </si>
  <si>
    <t>T53</t>
  </si>
  <si>
    <t>Derogation on pools of auto loans, auto leases or equipment lease comment</t>
  </si>
  <si>
    <t>T54</t>
  </si>
  <si>
    <t>STSAT40</t>
  </si>
  <si>
    <t>Secured or guaranteed loans confirmation</t>
  </si>
  <si>
    <t>Confirmation and optional comment that the underlying exposures do not include loans secured by residential or commercial mortgages or fully guaranteed residential loans, as referred to in point (e) of the first subparagraph of Article 129(1) of Regulation (EU) No 575/2013[7] pursuant to Article 24(15) of Regulation (EU) 2017/2402.</t>
  </si>
  <si>
    <t>Confirmation, where appropriate, that the underlying exposures:
- do not include loans secured by residential or commercial mortgages or fully guaranteed residential loans, as referred to in point (e) of the first subparagraph of Article 129(1) of Regulation (EU) No 575/2013[7];
- contain obligations that are contractually binding and enforceable, with full recourse to debtors with defined payment streams relating to rental, principal, interest, or related to any other right to receive income from assets warranting such payments;
- does not include transferable securities as defined in point (44) of Article 4(1) of Directive 2014/65/EU[8] other than corporate bonds,  that are not listed on a trading venue.</t>
  </si>
  <si>
    <t>T55</t>
  </si>
  <si>
    <t>Secured or guaranteed loans comment</t>
  </si>
  <si>
    <t>T56</t>
  </si>
  <si>
    <t>Binding and enforceable obligations confirmation</t>
  </si>
  <si>
    <t>Confirmation and optional comment that the underlying exposures contain obligations that are contractually binding and enforceable, with full recourse to debtors with defined payment streams relating to rental, principal, interest, or related to any other right to receive income from assets warranting such payments pursuant to Article 24(15) of Regulation (EU) 2017/2402.</t>
  </si>
  <si>
    <t>T57</t>
  </si>
  <si>
    <t>Binding and enforceable obligations comment</t>
  </si>
  <si>
    <t>T58</t>
  </si>
  <si>
    <t>Transferable securities confirmation</t>
  </si>
  <si>
    <t>Confirmation and optional comment that the underlying exposures does not include transferable securities as defined in point (44) of Article 4(1) of Directive 2014/65/EU[8] other than corporate bonds,  that are not listed on a trading venue pursuant to Article 24(15) of Regulation (EU) 2017/2402.</t>
  </si>
  <si>
    <t>T59</t>
  </si>
  <si>
    <t>Transferable securities comment</t>
  </si>
  <si>
    <t>T60</t>
  </si>
  <si>
    <t>STSAT27</t>
  </si>
  <si>
    <t>No re-securitisation confirmation</t>
  </si>
  <si>
    <t>Confirmation and optional comment that the underlying exposures do not include any securitisation positions and that the notified securitisation is therefore not a re-securitisation pursuant to  Article 24(8) of Regulation (EU) 2017/2402..</t>
  </si>
  <si>
    <t>No re- securitisation</t>
  </si>
  <si>
    <t xml:space="preserve">Confirmation that the underlying exposures do not include any securitisation positions and that the notified securitisation is therefore not a re-securitisation. </t>
  </si>
  <si>
    <t>Article 24(8)</t>
  </si>
  <si>
    <t>Item 2.2.2 of Annex 19 of Commission Delegated Regulation (EU) 2019/980</t>
  </si>
  <si>
    <t>T61</t>
  </si>
  <si>
    <t>No re-securitisation comment</t>
  </si>
  <si>
    <t>T62</t>
  </si>
  <si>
    <t>STSAT46</t>
  </si>
  <si>
    <t>Soundness of the underwriting standards (ordinary course of business) confirmation</t>
  </si>
  <si>
    <t>Confirmation and detailed explanation as to whether the underlying exposures were originated in the lender’s ordinary course of business and whether the applied underwriting standards were no less stringent that those applied at the same time of origination to exposures that were not securitised pursuant to Article 24(18) of Regulation (EU) 2017/2402.</t>
  </si>
  <si>
    <t>Soundness of the underwriting standards</t>
  </si>
  <si>
    <t>A detailed explanation as to whether the underlying exposures were originated in the seller’s ordinary course of business, specifying whether the underwriting standard are no less stringent that those applied to exposures that were not securitised.
A detailed explanation as to whether any material changes from prior underwriting standards have been disclosed to the sponsor and others parties directly exposed to the ABCP securitisation.</t>
  </si>
  <si>
    <t>Article 24(18)</t>
  </si>
  <si>
    <t>T63</t>
  </si>
  <si>
    <t>Soundness of the underwriting standards (ordinary course of business) explanation</t>
  </si>
  <si>
    <t>T64</t>
  </si>
  <si>
    <t>Soundness of the underwriting standards (disclosure) confirmation</t>
  </si>
  <si>
    <t>Confirmation and detailed explanation as to whether the underwriting standards and any material changes from prior underwriting standards have been or will be fully disclosed to potential investors without undue delay pursuant to Article 24(18)of Regulation (EU) 2017/2402.</t>
  </si>
  <si>
    <t>T65</t>
  </si>
  <si>
    <t>Soundness of the underwriting standards (disclosure) explanation</t>
  </si>
  <si>
    <t>T66</t>
  </si>
  <si>
    <t>STSAT47</t>
  </si>
  <si>
    <t>Originator/Lender Expertise confirmation</t>
  </si>
  <si>
    <t>Confirmation and detailed explanation as to whether the originator or original lender have expertise in originating exposures of a similar nature to those securitised pursuant to Article 24(18) of Regulation (EU) 2017/2402</t>
  </si>
  <si>
    <t>Seller expertise</t>
  </si>
  <si>
    <t>A detailed explanation as to whether the seller has the required expertise in originating exposures of a similar nature to those securitised.</t>
  </si>
  <si>
    <t>Item 2.2.7 of Annex 19 of Commission Delegated  Regulation (EU) 2019/980</t>
  </si>
  <si>
    <t>T67</t>
  </si>
  <si>
    <t>Originator/Lender Expertise explanation</t>
  </si>
  <si>
    <t>T68</t>
  </si>
  <si>
    <t>STSAT28</t>
  </si>
  <si>
    <t>Defaulted or restructured exposures confirmation</t>
  </si>
  <si>
    <t>Confirmation and detailed explanations on how the transferred underlying exposures do not include, at the time of selection, defaulted exposures or restructured exposures as set out in Article 24(9) of the Regulation (EU) 2017 2402, as applicable. Where appropriate, a clear statement whether the securitisation contains any credit-impairedness at the time of securitisation as specified in Article 24(9) (a)(i) of Regulation EU 2017/2402.
Confirmation that:
- at the time of origination, the requirements referred to in Article 24(9) (b) of Regulation (EU) 2017/2402 are met ;
- at the time of selection, the requirements referred to in Article 24(9) (c) of Regulation (EU) 2017/2402 are met.</t>
  </si>
  <si>
    <t>Transferred underlying exposures without defaulted exposures</t>
  </si>
  <si>
    <t>A detailed explanation how the transferred underlying exposures do not include, at the time of selection, defaulted exposures or restructured exposures as set out in Article 24(9) of the Regulation (EU) 2017 2402, as applicable. Where appropriate, a clear statement whether the securitisation contains any credit-impairedness at the time of securitisation as specified in Article 24(9) (a)(i) of Regulation EU 2017/2402.
Confirmation that:
- at the time of origination, the requirements referred to in Article 24(9) (b) of Regulation (EU) 2017/2402 are met ;
- at the time of selection, the requirements referred to in Article 24(9) (c) of Regulation (EU) 2017/2402 are met.</t>
  </si>
  <si>
    <t>Article 24(9)</t>
  </si>
  <si>
    <t>T69</t>
  </si>
  <si>
    <t>Defaulted or restructured exposures explanation</t>
  </si>
  <si>
    <t>T70</t>
  </si>
  <si>
    <t>STSAT29</t>
  </si>
  <si>
    <t>At least one payment at the time of transfer confirmation</t>
  </si>
  <si>
    <t>Unconfirmed</t>
  </si>
  <si>
    <t xml:space="preserve">Confirmation and optional comment on whether, at the time of transfer of the exposures, the debtors have made at least one payment pursuant to Article 24(10) of Regulation (EU) 2017/2402. </t>
  </si>
  <si>
    <t>At least one payment at the time of transfer</t>
  </si>
  <si>
    <t>Confirmation whether, at the time of transfer of the exposures, the debtors have made at least one payment.
Where no payment has been made, an explanation why this is the case, including a statement as to whether the reason is one of the exceptions permitted under Article 20(12) of Regulation (EU) 2017/2402 applies.</t>
  </si>
  <si>
    <t>Article 24(10)</t>
  </si>
  <si>
    <t>Items 3.3 and 3.4.6 of Annex 19 of Commission Delegated Regulation (EU) 2019/980</t>
  </si>
  <si>
    <t>T71</t>
  </si>
  <si>
    <t>At least one payment at the time of transfer comment</t>
  </si>
  <si>
    <t>T72</t>
  </si>
  <si>
    <t>Payment exemption</t>
  </si>
  <si>
    <t>T73</t>
  </si>
  <si>
    <t>Payment exemption explanation</t>
  </si>
  <si>
    <t>T74</t>
  </si>
  <si>
    <t>STSAT30</t>
  </si>
  <si>
    <t>Degree of dependence on repayments confirmation</t>
  </si>
  <si>
    <t>Confirmation and detailed explanation of the degree of dependence of the repayments of the holders of the securitisation position on the sale of assets securing the underlying exposures pursuant to Article 24(11) of Regulation (EU) 2017/2402. Where appropriate, a detailed explanation as to whether repayments of the investors are not considered to depend on the sale of assets, as specified under the second sub-paragraph of Article 24(11) of Regulation (EU) 2017/2402.</t>
  </si>
  <si>
    <t>Repayment of the holders shall not have been structured to depend predominantly on the sale of assets.</t>
  </si>
  <si>
    <t>A detailed explanation of the degree of dependence of the repayments of the holders of the securitisation position on the sale of assets securing the underlying exposures. Where appropriate, a detailed explanation as to whether repayments of the investors are not considered to depend on the sale of assets, as specified under the second sub-paragraph of Article 24(11) of Regulation (EU) 2017/2402.</t>
  </si>
  <si>
    <t>Article 24(11)</t>
  </si>
  <si>
    <t>Item 3.4.1 of Annex 19 of Commission Delegated Regulation (EU) 2019/980</t>
  </si>
  <si>
    <t>T75</t>
  </si>
  <si>
    <t>Degree of dependence on repayments explanation</t>
  </si>
  <si>
    <t>T76</t>
  </si>
  <si>
    <t>STSAT31</t>
  </si>
  <si>
    <t>Mitigation of Interest rates and currency risks confirmation</t>
  </si>
  <si>
    <t xml:space="preserve">Confirmation and concise explanation as to whether the interest rates and currency risks are appropriately mitigated and that measures are taken to mitigate such risks and confirm that such measures are available to investors under Article 24(12) of Regulation (EU) 2017/2402. </t>
  </si>
  <si>
    <t>Mitigation of Interest rates (IR) and currency risks (FX) Risks</t>
  </si>
  <si>
    <t>A concise explanation whether and how the interest rates and currency risks are appropriately mitigated and confirm that the measures to that effect are disclosed.
A concise explanation whether any hedging instruments used are underwritten and documented according to commonly accepted standards.</t>
  </si>
  <si>
    <t>Article 24(12)</t>
  </si>
  <si>
    <t>Items 3.4.2 and 3.8 of Annex 19 of Commission Delegated Regulation (EU) 2019/980</t>
  </si>
  <si>
    <t>T77</t>
  </si>
  <si>
    <t>Mitigation of Interest rates and currency risks explanation</t>
  </si>
  <si>
    <t>T78</t>
  </si>
  <si>
    <t>STSAT32</t>
  </si>
  <si>
    <t>Derivatives not purchased/sold by SSPE confirmation</t>
  </si>
  <si>
    <t>No derivatives</t>
  </si>
  <si>
    <t>{No derivatives/Exemption on derivatives/Unconfirmed}</t>
  </si>
  <si>
    <t>Confirmation and concise explanation that the SSPE has not entered into derivative contracts except in the circumstances referred to in Articles 24(12) of Regulation (EU) 2017/2402.</t>
  </si>
  <si>
    <t>Derivatives Purchased/Sold by SSPE</t>
  </si>
  <si>
    <t>Except for the purpose of hedging interest-rate or currency risk, a concise explanation whether the SSPE has not entered into derivative contracts</t>
  </si>
  <si>
    <t>T79</t>
  </si>
  <si>
    <t>T80</t>
  </si>
  <si>
    <t>STSAT33</t>
  </si>
  <si>
    <t>No derivatives in underlying exposures confirmation</t>
  </si>
  <si>
    <t>Derivatives in Underlying Exposures</t>
  </si>
  <si>
    <t>A concise explanation on the presence of any derivatives in the pool of underlying exposures.</t>
  </si>
  <si>
    <t>T81</t>
  </si>
  <si>
    <t>No derivatives in underlying exposures explanation</t>
  </si>
  <si>
    <t>T82</t>
  </si>
  <si>
    <t>STSAT34</t>
  </si>
  <si>
    <t>Common standards underwriting derivatives confirmation</t>
  </si>
  <si>
    <t>Confirmation and concise explanation on  whether any derivatives permissible under Article 24(12) are underwritten and documented according to common standards in international finance.</t>
  </si>
  <si>
    <t>Derivatives using common standards</t>
  </si>
  <si>
    <t>A concise explanation whether any derivatives permissible under Article 24(12) are underwritten and documented according to common standards in international finance.</t>
  </si>
  <si>
    <t>Items 3.4.7 and 3.8 of Annex 19 of Commission Delegated Regulation (EU) 2019/980</t>
  </si>
  <si>
    <t>T83</t>
  </si>
  <si>
    <t>Common standards underwriting derivatives explanation</t>
  </si>
  <si>
    <t>T84</t>
  </si>
  <si>
    <t>STSAT41</t>
  </si>
  <si>
    <t>Referenced interest payments confirmation</t>
  </si>
  <si>
    <t>Confirmation and concise explanation whether and how any referenced interest payments under the ABCP securitisation’s assets and liabilities are calculated by reference to generally used market interest rates or generally used sectoral rates reflective of the cost of funds pursuant to Article 24(16) of Regulation (EU) 2017/2402.</t>
  </si>
  <si>
    <t>Referenced interest payments based on generally used interest rates</t>
  </si>
  <si>
    <t>A concise explanation whether and how any referenced interest payments under the ABCP securitisation’s assets and liabilities are calculated by reference to generally used market interest rates or generally used sectoral rates reflective of the cost of funds.</t>
  </si>
  <si>
    <t>Article 24(16)</t>
  </si>
  <si>
    <t>Item 2.2.2 and 2.2.13 of Annex 19 of Commission Delegated Regulation (EU) 2019/980</t>
  </si>
  <si>
    <t>T85</t>
  </si>
  <si>
    <t>Referenced interest payments explanation</t>
  </si>
  <si>
    <t>T86</t>
  </si>
  <si>
    <t>STSAT42</t>
  </si>
  <si>
    <t>Acceleration notice / enforcement  requirement confirmation</t>
  </si>
  <si>
    <t>Confirmation and declaration in general terms that each of the requirements of Article 24(17) of Regulation (EU) 2017/2402 are met.</t>
  </si>
  <si>
    <t>No trapping of cash following enforcement or acceleration notice</t>
  </si>
  <si>
    <t>A concise explanation on whether each of the requirements of Article 24(17) of Regulation (EU) 2017/2402 are met, including a concise explanation of cases where cash may be trapped.</t>
  </si>
  <si>
    <t>Article 24(17)</t>
  </si>
  <si>
    <t>Item 3.4.5 of Annex 19 of Commission Delegated Regulation (EU) 2019/980</t>
  </si>
  <si>
    <t>T87</t>
  </si>
  <si>
    <t>Acceleration notice / enforcement  requirement explanation</t>
  </si>
  <si>
    <t>T88</t>
  </si>
  <si>
    <t>STSAT43</t>
  </si>
  <si>
    <t>No trapping of cash confirmation</t>
  </si>
  <si>
    <t>Confirmation and optional comment that no cash would be trapped following the delivery of enforcement or an acceleration notice pursuant to Article 24(17)(a) of Regulation (EU) 2017/2402.</t>
  </si>
  <si>
    <t>(a)No trapping of cash following enforcement or acceleration</t>
  </si>
  <si>
    <t>Confirmation that no cash would be trapped following an enforcement or an acceleration notice.</t>
  </si>
  <si>
    <t>Article 24(17)(a)</t>
  </si>
  <si>
    <t>T89</t>
  </si>
  <si>
    <t>No trapping of cash comment</t>
  </si>
  <si>
    <t>T90</t>
  </si>
  <si>
    <t>STSAT44</t>
  </si>
  <si>
    <t>Sequential amortisation confirmation</t>
  </si>
  <si>
    <t>Confirmation and optional comment that principal receipts from the underlying exposures are passed to the investors via sequential amortisation of the securitisation positions, as determined by the seniority of the securitisation position pursuant to Article 24(17)(b) of Regulation (EU) 2017/2402.</t>
  </si>
  <si>
    <t>(b)Principal receipts shall be passed to investors</t>
  </si>
  <si>
    <t>Confirmation that principal receipts from the underlying exposures are passed to investors via sequential amortisation of the securitisation positions, as determined by the seniority of the securitisation position.</t>
  </si>
  <si>
    <t>Article 24(17)(b)</t>
  </si>
  <si>
    <t>T91</t>
  </si>
  <si>
    <t>Sequential amortisation comment</t>
  </si>
  <si>
    <t>T92</t>
  </si>
  <si>
    <t>STSAT45</t>
  </si>
  <si>
    <t>No automatic liquidation confirmation</t>
  </si>
  <si>
    <t>Confirmation and optional comment that not any provisions require automatic liquidation of the underlying exposures at market value pursuant to Article 24(17)(c) of Regulation (EU) 2017/2402</t>
  </si>
  <si>
    <t>(c)No provisions shall require automatic liquidation of the underlying exposures at market value</t>
  </si>
  <si>
    <t>Confirmation that not any provisions require automatic liquidation of the underlying exposures at market value.</t>
  </si>
  <si>
    <t>Article 24(17)(c)</t>
  </si>
  <si>
    <t>T93</t>
  </si>
  <si>
    <t>No automatic liquidation comment</t>
  </si>
  <si>
    <t>T94</t>
  </si>
  <si>
    <t>STSAT48</t>
  </si>
  <si>
    <t>Early termination confirmation</t>
  </si>
  <si>
    <t>Confirmation and concise explanation, where applicable,  on revolving securitisation with early amortisation events for termination of revolving period based on prescribed triggers under Article 24(19) of Regulation (EU) 2017/2402</t>
  </si>
  <si>
    <t>Revolving ABCP securitisation / credit quality trigger.</t>
  </si>
  <si>
    <t>A detailed explanation how the provisions or triggers in Art 24(19) of Regulation (EU) 2017/2402 are included in the securitisation documentation.</t>
  </si>
  <si>
    <t>Article 24(19)</t>
  </si>
  <si>
    <t>Items 2.3 and 2.4 of Annex 19 of Commission Delegated Regulation (EU) 2019/980</t>
  </si>
  <si>
    <t>T95</t>
  </si>
  <si>
    <t>Early termination explanation</t>
  </si>
  <si>
    <t>T96</t>
  </si>
  <si>
    <t>Credit quality deterioration trigger confirmation</t>
  </si>
  <si>
    <t>Confirmation and concise explanation where applicable, on deterioration in the credit quality of the underlying exposures under Article 24(19) (a) of Regulation (EU) 2017/2402</t>
  </si>
  <si>
    <t>T97</t>
  </si>
  <si>
    <t>Credit quality deterioration trigger explanation</t>
  </si>
  <si>
    <t>T98</t>
  </si>
  <si>
    <t>Insolvency-related event confirmation</t>
  </si>
  <si>
    <t>Confirmation and concise explanation, where applicable, on occurrence of an insolvency-related event of the originator or servicer under Article 24(19) (b) of Regulation (EU) 2017/2402</t>
  </si>
  <si>
    <t>T99</t>
  </si>
  <si>
    <t>Insolvency-related event explanation</t>
  </si>
  <si>
    <t>T100</t>
  </si>
  <si>
    <t>STSAT49</t>
  </si>
  <si>
    <t>Participant duties confirmation</t>
  </si>
  <si>
    <t>Confirmation and optional comment that the transaction documentation specifies all of the requirements under Article 24(20) (a) of Regulation (EU) 2017/2402 on the contractual obligations, duties and responsibilities of the sponsor, the servicer and the trustee, if any, and other ancillary service providers.</t>
  </si>
  <si>
    <t>Securitisation Participant Duties</t>
  </si>
  <si>
    <t>Confirmation that the securitisation documentation includes the contractual obligations, duties and responsibilities of the sponsor, the servicer and the trustee, if any, and other ancillary service provider.</t>
  </si>
  <si>
    <t>Article 24(20)</t>
  </si>
  <si>
    <t>Item 3.2 of Annex 19 of Commission Delegated Regulation (EU) 2019/980</t>
  </si>
  <si>
    <t>T101</t>
  </si>
  <si>
    <t>Participant duties comment</t>
  </si>
  <si>
    <t>T102</t>
  </si>
  <si>
    <t>STSAT50</t>
  </si>
  <si>
    <t>Servicing Continuity confirmation</t>
  </si>
  <si>
    <t>Servicing Continuity Provisions</t>
  </si>
  <si>
    <t>Confirmation that the securitisation documentation includes the processes and responsibilities necessary to ensure that a default or insolvency of the servicer does not result in a termination of servicing.</t>
  </si>
  <si>
    <t>Item 3.7 of Annex 19 of Commission Delegated Regulation (EU) 2019/980</t>
  </si>
  <si>
    <t>T103</t>
  </si>
  <si>
    <t>Servicing Continuity comment</t>
  </si>
  <si>
    <t>T104</t>
  </si>
  <si>
    <t>STSAT51</t>
  </si>
  <si>
    <t>Derivative Counterparty Continuity confirmation</t>
  </si>
  <si>
    <t>Confirmation and optional comment that the transaction documentation satisfies the provisions that ensure the replacement of derivative counterparties in the case of their default, insolvency, and other specified events, where applicable under Article 24(20) (c) of Regulation (EU) 2017/2402 .</t>
  </si>
  <si>
    <t>Derivative Counterparty and account bank continuity Provisions</t>
  </si>
  <si>
    <t>Confirmation that the securitisation documentation includes provisions that ensure the replacement of derivative counterparties and the account bank upon their default, insolvency and other specified events, where applicable.</t>
  </si>
  <si>
    <t>Item 3.8 of Annex 19 of Commission Delegated Regulation (EU) 2019/980</t>
  </si>
  <si>
    <t>T105</t>
  </si>
  <si>
    <t>Derivative Counterparty Continuity comment</t>
  </si>
  <si>
    <t>T106</t>
  </si>
  <si>
    <t>Account Bank Continuity confirmation</t>
  </si>
  <si>
    <t>Confirmation and optional comment that the transaction documentation satisfies the  provisions that ensure the replacement of the account bank in the case of their default, insolvency, and other specified events, where applicable under Article 24(20) (c) of Regulation (EU) 2017/2402 .</t>
  </si>
  <si>
    <t>T107</t>
  </si>
  <si>
    <t>Account Bank Continuity comment</t>
  </si>
  <si>
    <t>T108</t>
  </si>
  <si>
    <t>STSAT52</t>
  </si>
  <si>
    <t>Sponsor Robustness documentation confirmation</t>
  </si>
  <si>
    <t>Confirmation that the securitisation documentation includes provisions on how the sponsor meets the requirements Article 25(3) of Regulation (EU) 2017/2402.</t>
  </si>
  <si>
    <t>Sponsor Robustness</t>
  </si>
  <si>
    <t>T109</t>
  </si>
  <si>
    <t xml:space="preserve"> Sponsor Robustness documentation comment</t>
  </si>
  <si>
    <t>T110</t>
  </si>
  <si>
    <t>STSAT35</t>
  </si>
  <si>
    <t>Debt situation documentation confirmation</t>
  </si>
  <si>
    <t>Confirmation and optional comment that the underlying documentation sets out in clear and consistent terms, definitions, remedies and actions relating to the debt situations set out in Article 24(13) of Regulation (EU) 2017/2402.</t>
  </si>
  <si>
    <t>Clear and consistent definitions relating to the treatment of problem loans</t>
  </si>
  <si>
    <t>Confirmation that the underlying documentation sets out in clear and consistent terms, definitions, remedies and actions relating to the debt situations set out in Article 24(13) of Regulation (EU) 2017/2402.</t>
  </si>
  <si>
    <t>Article 24(13)</t>
  </si>
  <si>
    <t>T111</t>
  </si>
  <si>
    <t>Debt situation documentation comment</t>
  </si>
  <si>
    <t>T112</t>
  </si>
  <si>
    <t>STSAT36</t>
  </si>
  <si>
    <t>Priorities of payment and triggers events</t>
  </si>
  <si>
    <t>Confirmation that the transaction documentation sets out the priorities of payment and triggers events pursuant to Article 24(13) of Regulation (EU) 2017/2402.</t>
  </si>
  <si>
    <t>Items 3.4.7 and 3.4.8 of Annex 19 of Commission Delegated Regulation (EU) 2019/980</t>
  </si>
  <si>
    <t>Priorities of payment and triggers events confirmation</t>
  </si>
  <si>
    <t>T113</t>
  </si>
  <si>
    <t>Priorities of payment and triggers events comment</t>
  </si>
  <si>
    <t>T114</t>
  </si>
  <si>
    <t>STSAT37</t>
  </si>
  <si>
    <t>Historical Default and Loss Performance Data confirmation</t>
  </si>
  <si>
    <t>Confirmation and optional comment that the data required to be made available under Article 24(14) of Regulation (EU) 2017/2402 is available on static and dynamic historical default and loss performance and that the data cover a period no shorter than five years except for trade receivables and other short-term receivables for which the historical period is no shorter than three years</t>
  </si>
  <si>
    <t>Historical Default and Loss Performance Data</t>
  </si>
  <si>
    <t>Confirmation that the data required to be made available under Article 24(14) of Regulation (EU) 2017/2402 is available and a clear statement where the information is available to potential investors before pricing.
Where the sponsor does not have access to such data, confirmation that the seller has provided access to data as specified under Article 24(14) of Regulation (EU) 2017/2402.
Confirmation that the data are available and state clearly, where the information is available and that the data cover a period no shorter than five years except for trade receivables and other short-term receivables for which the historical period is no shorter than three years.</t>
  </si>
  <si>
    <t>Article 24(14)</t>
  </si>
  <si>
    <t>T115</t>
  </si>
  <si>
    <t>Historical Default and Loss Performance Data comment</t>
  </si>
  <si>
    <t>T116</t>
  </si>
  <si>
    <t>Sponsor access to seller data confirmation</t>
  </si>
  <si>
    <t>T117</t>
  </si>
  <si>
    <t>Sponsor access to seller data comment</t>
  </si>
  <si>
    <t>T118</t>
  </si>
  <si>
    <t>{TEXT-1000}</t>
  </si>
  <si>
    <t>Clear statement where the information to be made available under Article 24(14) of Regulation (EU) 2017/2402 is available to potential investors before pricing.</t>
  </si>
  <si>
    <t>Parameters list</t>
  </si>
  <si>
    <t>Multiple STS notifications</t>
  </si>
  <si>
    <t>STSS32-STSAT29</t>
  </si>
  <si>
    <t>Applicable/Not Applicable</t>
  </si>
  <si>
    <t>Confirmed or Unconfirmed</t>
  </si>
  <si>
    <t>Yes or No</t>
  </si>
  <si>
    <t>Countrycodes</t>
  </si>
  <si>
    <t>Type of Transfer</t>
  </si>
  <si>
    <t>Categories</t>
  </si>
  <si>
    <t>Character length parameters</t>
  </si>
  <si>
    <t>Master Trust</t>
  </si>
  <si>
    <t>Applicable</t>
  </si>
  <si>
    <t>by means of an assignment</t>
  </si>
  <si>
    <t>{ALPHANUM}</t>
  </si>
  <si>
    <t xml:space="preserve"> </t>
  </si>
  <si>
    <t>Other</t>
  </si>
  <si>
    <t>Private</t>
  </si>
  <si>
    <t>BELGIUM</t>
  </si>
  <si>
    <t>alternative mechanism</t>
  </si>
  <si>
    <t>No exemption</t>
  </si>
  <si>
    <t>Exemption on derivatives</t>
  </si>
  <si>
    <t>BULGARIA</t>
  </si>
  <si>
    <t>Single instalment</t>
  </si>
  <si>
    <t>{ALPHANUM-1000}</t>
  </si>
  <si>
    <t>CYPRUS</t>
  </si>
  <si>
    <t>Less than one year maturity</t>
  </si>
  <si>
    <t>{ALPHANUM-10000}</t>
  </si>
  <si>
    <t>{COUNTRYCODE_2}</t>
  </si>
  <si>
    <t>GERMANY</t>
  </si>
  <si>
    <t>STSS10 &amp; STSAT10</t>
  </si>
  <si>
    <t>{DATEFORMAT}</t>
  </si>
  <si>
    <t>DENMARK</t>
  </si>
  <si>
    <t>ESTONIA</t>
  </si>
  <si>
    <t>commercial mortgages</t>
  </si>
  <si>
    <t>SPAIN</t>
  </si>
  <si>
    <t>credit facilities provided to individuals for personal, family or household consumption purposes</t>
  </si>
  <si>
    <t>FINLAND</t>
  </si>
  <si>
    <t>credit facilities, including loans and leases, provided to any type of enterprise or corporation</t>
  </si>
  <si>
    <t>auto loans/leases</t>
  </si>
  <si>
    <t>{NUMERIC}</t>
  </si>
  <si>
    <t>0123456789-+.</t>
  </si>
  <si>
    <t>UNITED KINGDOM</t>
  </si>
  <si>
    <t>credit-card receivables</t>
  </si>
  <si>
    <t>GREECE</t>
  </si>
  <si>
    <t>trade receivables</t>
  </si>
  <si>
    <t>Accepted ASCII characters list</t>
  </si>
  <si>
    <t>ABCDEFGHIJKLMNOPQRSTUVWXYZ0123456789</t>
  </si>
  <si>
    <t>CROATIA</t>
  </si>
  <si>
    <t>others</t>
  </si>
  <si>
    <t>Concatenated rule (for country codes)</t>
  </si>
  <si>
    <t>; .()-,'ABCDEFGHIJKLMNOPQRSTUVWXYZ</t>
  </si>
  <si>
    <t>HUNGARY</t>
  </si>
  <si>
    <t>Concatenated rule (for ISINs and LEIs)</t>
  </si>
  <si>
    <t>;ABCDEFGHIJKLMNOPQRSTUVWXYZ0123456789</t>
  </si>
  <si>
    <t>IRELAND</t>
  </si>
  <si>
    <t>Concatenated rule (lowercase)</t>
  </si>
  <si>
    <t xml:space="preserve"> !"#$%&amp;'()*+,-./0123456789:;&lt;=&gt;?@[\]^_`abcdefghijklmnopqrstuvwxyz{|}~</t>
  </si>
  <si>
    <t>ICELAND</t>
  </si>
  <si>
    <t>Concatenated rule (uppercase)</t>
  </si>
  <si>
    <t xml:space="preserve"> !"#$%&amp;'()*+,-./0123456789:;&lt;=&gt;?@[\]^_`ABCDEFGHIJKLMNOPQRSTUVWXYZ{|}~</t>
  </si>
  <si>
    <t>ITALY</t>
  </si>
  <si>
    <t>Concatenated rule (all cases)</t>
  </si>
  <si>
    <t>LIECHTENSTEIN</t>
  </si>
  <si>
    <t>Concatenated rule (utf8)</t>
  </si>
  <si>
    <t>LITHUANIA</t>
  </si>
  <si>
    <t>ASCII character code</t>
  </si>
  <si>
    <t>character</t>
  </si>
  <si>
    <t>LUXEMBOURG</t>
  </si>
  <si>
    <t>32 (space)</t>
  </si>
  <si>
    <t>LATVIA</t>
  </si>
  <si>
    <t>!</t>
  </si>
  <si>
    <t>"</t>
  </si>
  <si>
    <t>NETHERLANDS</t>
  </si>
  <si>
    <t>#</t>
  </si>
  <si>
    <t>NORWAY</t>
  </si>
  <si>
    <t>$</t>
  </si>
  <si>
    <t>POLAND</t>
  </si>
  <si>
    <t>%</t>
  </si>
  <si>
    <t>PORTUGAL</t>
  </si>
  <si>
    <t>&amp;</t>
  </si>
  <si>
    <t>ROMANIA</t>
  </si>
  <si>
    <t>Bulgarian National Bank (BNB)</t>
  </si>
  <si>
    <t>'</t>
  </si>
  <si>
    <t>SWEDEN</t>
  </si>
  <si>
    <t>Cyprus Securities and Exchange Commission (CySEC)</t>
  </si>
  <si>
    <t>(</t>
  </si>
  <si>
    <t>SLOVENIA</t>
  </si>
  <si>
    <t>Czech National Bank (CNB)</t>
  </si>
  <si>
    <t>)</t>
  </si>
  <si>
    <t>SLOVAKIA</t>
  </si>
  <si>
    <t>*</t>
  </si>
  <si>
    <t>ANDORRA</t>
  </si>
  <si>
    <t>+</t>
  </si>
  <si>
    <t>UNITED ARAB EMIRATES</t>
  </si>
  <si>
    <t>,</t>
  </si>
  <si>
    <t>AFGHANISTAN</t>
  </si>
  <si>
    <t>-</t>
  </si>
  <si>
    <t>ANTIGUA AND BARBUDA</t>
  </si>
  <si>
    <t>.</t>
  </si>
  <si>
    <t>ANGUILLA</t>
  </si>
  <si>
    <t>/</t>
  </si>
  <si>
    <t>ALBANIA</t>
  </si>
  <si>
    <t>0</t>
  </si>
  <si>
    <t>ARMENIA</t>
  </si>
  <si>
    <t>1</t>
  </si>
  <si>
    <t>ANGOLA</t>
  </si>
  <si>
    <t>2</t>
  </si>
  <si>
    <t>ANTARCTICA</t>
  </si>
  <si>
    <t>3</t>
  </si>
  <si>
    <t>ARGENTINA</t>
  </si>
  <si>
    <t>Central Bank of Ireland (CBI)</t>
  </si>
  <si>
    <t>4</t>
  </si>
  <si>
    <t>AMERICAN SAMOA</t>
  </si>
  <si>
    <t>5</t>
  </si>
  <si>
    <t>AUSTRALIA</t>
  </si>
  <si>
    <t>6</t>
  </si>
  <si>
    <t>ARUBA</t>
  </si>
  <si>
    <t>7</t>
  </si>
  <si>
    <t>ALAND ISLANDS</t>
  </si>
  <si>
    <t>8</t>
  </si>
  <si>
    <t>AZERBAIJAN</t>
  </si>
  <si>
    <t>9</t>
  </si>
  <si>
    <t>BOSNIA AND HERZEGOVINA</t>
  </si>
  <si>
    <t>:</t>
  </si>
  <si>
    <t>BARBADOS</t>
  </si>
  <si>
    <t>;</t>
  </si>
  <si>
    <t>BANGLADESH</t>
  </si>
  <si>
    <t>&lt;</t>
  </si>
  <si>
    <t>BURKINA FASO</t>
  </si>
  <si>
    <t>=</t>
  </si>
  <si>
    <t>BAHRAIN</t>
  </si>
  <si>
    <t>&gt;</t>
  </si>
  <si>
    <t>BURUNDI</t>
  </si>
  <si>
    <t>?</t>
  </si>
  <si>
    <t>BENIN</t>
  </si>
  <si>
    <t>National Bank of Slovakia (NBS)</t>
  </si>
  <si>
    <t>@</t>
  </si>
  <si>
    <t>SAINT BARTHELEMY</t>
  </si>
  <si>
    <t>[</t>
  </si>
  <si>
    <t>BERMUDA</t>
  </si>
  <si>
    <t>Malta Financial Services Authority (MFSA)</t>
  </si>
  <si>
    <t>\</t>
  </si>
  <si>
    <t>BRUNEI DARUSSALAM</t>
  </si>
  <si>
    <t>]</t>
  </si>
  <si>
    <t>BOLIVIA, PLURINATIONAL STATE OF</t>
  </si>
  <si>
    <t>^</t>
  </si>
  <si>
    <t>BONAIRE, SINT EUSTATIUS AND SABA</t>
  </si>
  <si>
    <t>_</t>
  </si>
  <si>
    <t>BRAZIL</t>
  </si>
  <si>
    <t>`</t>
  </si>
  <si>
    <t>BAHAMAS</t>
  </si>
  <si>
    <t>a</t>
  </si>
  <si>
    <t>BHUTAN</t>
  </si>
  <si>
    <t>b</t>
  </si>
  <si>
    <t>BOUVET ISLAND</t>
  </si>
  <si>
    <t>c</t>
  </si>
  <si>
    <t>BOTSWANA</t>
  </si>
  <si>
    <t>d</t>
  </si>
  <si>
    <t>BELARUS</t>
  </si>
  <si>
    <t>e</t>
  </si>
  <si>
    <t>BELIZE</t>
  </si>
  <si>
    <t>f</t>
  </si>
  <si>
    <t>CANADA</t>
  </si>
  <si>
    <t>g</t>
  </si>
  <si>
    <t>COCOS (KEELING) ISLANDS</t>
  </si>
  <si>
    <t>h</t>
  </si>
  <si>
    <t>CONGO, THE DEMOCRATIC REPUBLIC OF THE</t>
  </si>
  <si>
    <t>i</t>
  </si>
  <si>
    <t>CENTRAL AFRICAN REPUBLIC</t>
  </si>
  <si>
    <t>j</t>
  </si>
  <si>
    <t>CONGO</t>
  </si>
  <si>
    <t>k</t>
  </si>
  <si>
    <t>SWITZERLAND</t>
  </si>
  <si>
    <t>l</t>
  </si>
  <si>
    <t>COTE D'IVOIRE</t>
  </si>
  <si>
    <t>m</t>
  </si>
  <si>
    <t>COOK ISLANDS</t>
  </si>
  <si>
    <t>n</t>
  </si>
  <si>
    <t>CHILE</t>
  </si>
  <si>
    <t>o</t>
  </si>
  <si>
    <t>CAMEROON</t>
  </si>
  <si>
    <t>p</t>
  </si>
  <si>
    <t>CHINA</t>
  </si>
  <si>
    <t>q</t>
  </si>
  <si>
    <t>COLOMBIA</t>
  </si>
  <si>
    <t>r</t>
  </si>
  <si>
    <t>COSTA RICA</t>
  </si>
  <si>
    <t>s</t>
  </si>
  <si>
    <t>CUBA</t>
  </si>
  <si>
    <t>t</t>
  </si>
  <si>
    <t>CABO VERDE</t>
  </si>
  <si>
    <t>u</t>
  </si>
  <si>
    <t>CURACAO</t>
  </si>
  <si>
    <t>v</t>
  </si>
  <si>
    <t>CHRISTMAS ISLAND</t>
  </si>
  <si>
    <t>w</t>
  </si>
  <si>
    <t>DJIBOUTI</t>
  </si>
  <si>
    <t>x</t>
  </si>
  <si>
    <t>DOMINICA</t>
  </si>
  <si>
    <t>y</t>
  </si>
  <si>
    <t>DOMINICAN REPUBLIC</t>
  </si>
  <si>
    <t>z</t>
  </si>
  <si>
    <t>ALGERIA</t>
  </si>
  <si>
    <t>{</t>
  </si>
  <si>
    <t>ECUADOR</t>
  </si>
  <si>
    <t>|</t>
  </si>
  <si>
    <t>EGYPT</t>
  </si>
  <si>
    <t>}</t>
  </si>
  <si>
    <t>WESTERN SAHARA</t>
  </si>
  <si>
    <t>~</t>
  </si>
  <si>
    <t>ERITREA</t>
  </si>
  <si>
    <t>ETHIOPIA</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</si>
  <si>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</si>
  <si>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</si>
  <si>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</si>
  <si>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</si>
  <si>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</si>
  <si>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</si>
  <si>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</si>
  <si>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</si>
  <si>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</si>
  <si>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</si>
  <si>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</si>
  <si>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</si>
  <si>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</si>
  <si>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</si>
  <si>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</si>
  <si>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</si>
  <si>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SOUTH GEORGIA AND SOUTH SANDWICH ISLANDS</t>
  </si>
  <si>
    <t>GUATEMALA</t>
  </si>
  <si>
    <t>GUAM</t>
  </si>
  <si>
    <t>GUINEA-BISSAU</t>
  </si>
  <si>
    <t>GUYANA</t>
  </si>
  <si>
    <t>HONG KONG</t>
  </si>
  <si>
    <t>HEARD ISLAND AND MCDONALD ISLANDS</t>
  </si>
  <si>
    <t>HONDURAS</t>
  </si>
  <si>
    <t>HAITI</t>
  </si>
  <si>
    <t>INDONESIA</t>
  </si>
  <si>
    <t>ISRAEL</t>
  </si>
  <si>
    <t>ISLE OF MAN</t>
  </si>
  <si>
    <t>INDIA</t>
  </si>
  <si>
    <t>BRITISH INDIAN OCEAN TERRITORY</t>
  </si>
  <si>
    <t>IRAQ</t>
  </si>
  <si>
    <t>IRAN (ISLAMIC REPUBLIC OF)</t>
  </si>
  <si>
    <t>JERSEY</t>
  </si>
  <si>
    <t>JAMAICA</t>
  </si>
  <si>
    <t>JORDAN</t>
  </si>
  <si>
    <t>JAPAN</t>
  </si>
  <si>
    <t>KENYA</t>
  </si>
  <si>
    <t>KYRGYZSTAN</t>
  </si>
  <si>
    <t>CAMBODIA</t>
  </si>
  <si>
    <t>KIRIBATI</t>
  </si>
  <si>
    <t>COMOROS</t>
  </si>
  <si>
    <t>SAINT KITTS AND NEVIS</t>
  </si>
  <si>
    <t>KOREA (DEMOCRATIC PEOPLE'S REPUBLIC OF)</t>
  </si>
  <si>
    <t>KOREA, REPUBLIC OF</t>
  </si>
  <si>
    <t>KUWAIT</t>
  </si>
  <si>
    <t>CAYMAN ISLANDS</t>
  </si>
  <si>
    <t>KAZAKHSTAN</t>
  </si>
  <si>
    <t>LAO PEOPLE'S DEMOCRATIC REPUBLIC</t>
  </si>
  <si>
    <t>LEBANON</t>
  </si>
  <si>
    <t>SAINT LUCIA</t>
  </si>
  <si>
    <t>SRI LANKA</t>
  </si>
  <si>
    <t>LIBERIA</t>
  </si>
  <si>
    <t>LESOTHO</t>
  </si>
  <si>
    <t>LIBYA</t>
  </si>
  <si>
    <t>MOROCCO</t>
  </si>
  <si>
    <t>MONACO</t>
  </si>
  <si>
    <t>MOLDOVA, REPUBLIC OF</t>
  </si>
  <si>
    <t>MONTENEGRO</t>
  </si>
  <si>
    <t>SAINT MARTIN (FRENCH PART)</t>
  </si>
  <si>
    <t>MADAGASCAR</t>
  </si>
  <si>
    <t>MARSHALL ISLANDS</t>
  </si>
  <si>
    <t>MALI</t>
  </si>
  <si>
    <t>MYANMAR</t>
  </si>
  <si>
    <t>MONGOLIA</t>
  </si>
  <si>
    <t>MACAO</t>
  </si>
  <si>
    <t>NORTHERN MARIANA ISLANDS</t>
  </si>
  <si>
    <t>MARTINIQUE</t>
  </si>
  <si>
    <t>MAURITANIA</t>
  </si>
  <si>
    <t>MONTSERRAT</t>
  </si>
  <si>
    <t>MAURITIUS</t>
  </si>
  <si>
    <t>MALDIVES</t>
  </si>
  <si>
    <t>MALAWI</t>
  </si>
  <si>
    <t>MEXICO</t>
  </si>
  <si>
    <t>MALAYSIA</t>
  </si>
  <si>
    <t>MOZAMBIQUE</t>
  </si>
  <si>
    <t>NAMIBIA</t>
  </si>
  <si>
    <t>NEW CALEDONIA</t>
  </si>
  <si>
    <t>NIGER</t>
  </si>
  <si>
    <t>NORFOLK ISLAND</t>
  </si>
  <si>
    <t>NIGERIA</t>
  </si>
  <si>
    <t>NICARAGUA</t>
  </si>
  <si>
    <t>NEPAL</t>
  </si>
  <si>
    <t>NAURU</t>
  </si>
  <si>
    <t>NIUE</t>
  </si>
  <si>
    <t>NEW ZEALAND</t>
  </si>
  <si>
    <t>OMAN</t>
  </si>
  <si>
    <t>PANAMA</t>
  </si>
  <si>
    <t>PERU</t>
  </si>
  <si>
    <t>FRENCH POLYNESIA</t>
  </si>
  <si>
    <t>PAPUA NEW GUINEA</t>
  </si>
  <si>
    <t>PHILIPPINES</t>
  </si>
  <si>
    <t>PAKISTAN</t>
  </si>
  <si>
    <t>SAINT PIERRE AND MIQUELON</t>
  </si>
  <si>
    <t>PITCAIRN</t>
  </si>
  <si>
    <t>PUERTO RICO</t>
  </si>
  <si>
    <t>PALESTINE, STATE OF</t>
  </si>
  <si>
    <t>PALAU</t>
  </si>
  <si>
    <t>PARAGUAY</t>
  </si>
  <si>
    <t>QATAR</t>
  </si>
  <si>
    <t>REUNION</t>
  </si>
  <si>
    <t>SERBIA</t>
  </si>
  <si>
    <t>RUSSIAN FEDERATION</t>
  </si>
  <si>
    <t>RWANDA</t>
  </si>
  <si>
    <t>SAUDI ARABIA</t>
  </si>
  <si>
    <t>SOLOMON ISLANDS</t>
  </si>
  <si>
    <t>SEYCHELLES</t>
  </si>
  <si>
    <t>SUDAN</t>
  </si>
  <si>
    <t>SINGAPORE</t>
  </si>
  <si>
    <t>ST HELENA,ASCENSION AND TRISTAN DA CUNHA</t>
  </si>
  <si>
    <t>SVALBARD AND JAN MAYEN</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</si>
  <si>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</si>
  <si>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</si>
  <si>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</si>
  <si>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</si>
  <si>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</si>
  <si>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</si>
  <si>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</si>
  <si>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</si>
  <si>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</si>
  <si>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</si>
  <si>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</si>
  <si>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</si>
  <si>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</si>
  <si>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</si>
  <si>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THAILAND</t>
  </si>
  <si>
    <t>TAJIKISTAN</t>
  </si>
  <si>
    <t>TOKELAU</t>
  </si>
  <si>
    <t>TIMOR-LESTE</t>
  </si>
  <si>
    <t>TURKMENISTAN</t>
  </si>
  <si>
    <t>TUNISIA</t>
  </si>
  <si>
    <t>TONGA</t>
  </si>
  <si>
    <t>TURKEY</t>
  </si>
  <si>
    <t>TRINIDAD AND TOBAGO</t>
  </si>
  <si>
    <t>TUVALU</t>
  </si>
  <si>
    <t>TANZANIA, UNITED REPUBLIC OF</t>
  </si>
  <si>
    <t>UKRAINE</t>
  </si>
  <si>
    <t>UGANDA</t>
  </si>
  <si>
    <t>UNITED STATES MINOR OUTLYING ISLANDS</t>
  </si>
  <si>
    <t>UNITED STATES OF AMERICA</t>
  </si>
  <si>
    <t>URUGUAY</t>
  </si>
  <si>
    <t>UZBEKISTAN</t>
  </si>
  <si>
    <t>HOLY SEE</t>
  </si>
  <si>
    <t>SAINT VINCENT AND THE GRENADINES</t>
  </si>
  <si>
    <t>VENEZUELA (BOLIVARIAN REPUBLIC OF)</t>
  </si>
  <si>
    <t>VIRGIN ISLANDS, BRITISH</t>
  </si>
  <si>
    <t>VIRGIN ISLANDS (U.S.)</t>
  </si>
  <si>
    <t>VIET NAM</t>
  </si>
  <si>
    <t>VANUATU</t>
  </si>
  <si>
    <t>WALLIS AND FUTUNA</t>
  </si>
  <si>
    <t>SAMOA</t>
  </si>
  <si>
    <t>YEMEN</t>
  </si>
  <si>
    <t>MAYOTTE</t>
  </si>
  <si>
    <t>SOUTH AFRICA</t>
  </si>
  <si>
    <t>ZAMBIA</t>
  </si>
  <si>
    <t>ZIMBABWE</t>
  </si>
  <si>
    <t>Last notification date</t>
  </si>
  <si>
    <t>Subject to severe clawback</t>
  </si>
  <si>
    <t>The LEI of the Designated Entity in accordance with Article 27(1) of Regulation (EU) 2017/2402</t>
  </si>
  <si>
    <t>Historical Default and Loss Performance Data source</t>
  </si>
  <si>
    <t>Where the sponsor does not have access to such data, confirmation and optional comment that the seller has provided access to data as specified under Article 24(14) of Regulation (EU) 2017/2402 on static and dynamic historical default and loss performance and that the data cover a period no shorter than five years except for trade receivables and other short-term receivables for which the historical period is no shorter than three years.</t>
  </si>
  <si>
    <t xml:space="preserve">Confirmation and optional comment that the transaction documentation sets out the priorities of payment and triggers events pursuant to Article 24(13) of Regulation (EU) 2017/2402. </t>
  </si>
  <si>
    <t>Derivatives not purchased/sold by SSPE explanation</t>
  </si>
  <si>
    <t>Where the public securitisation is exempt from publishing a prospectus, concise explanation explaining why this is the case making reference to the relevant article of the prospectus regulation</t>
  </si>
  <si>
    <t>Where a prospectus is drawn up in compliance with Regulation (EU) 2017/1129, the date on which the prospectus was approved. If not, the issuance date of the ABCP securitisation.</t>
  </si>
  <si>
    <t xml:space="preserve">A ‘Yes’ or ‘No’ statement as to whether the originator or original lender is not a credit institution or investment firm established in the Union. </t>
  </si>
  <si>
    <t>Where the answer to field STS17 is "Yes", confirmation and optional comment that the credit-granting as referred to in Article 27(3)(a) of Regulation (EU) 2017/2402 is subject to supervision.</t>
  </si>
  <si>
    <t>Confirmation and concise explanation on how the transfer of the underlying exposures is made by means of true sale or transfer with the same legal effect in a manner that is enforceable against the seller or any third party pursuant to Article 24(1) of Regulation (EU) 2017/2402.</t>
  </si>
  <si>
    <t>Select the exemption that applies under Article 24(10) of Regulation (EU) 2017/2402 for revolving securitisations backed by exposures payable in a single instalment or having a maturity of less than one year, including without limitation monthly payments on revolving credits.</t>
  </si>
  <si>
    <t>Confirmation and concise explanation that the pool of underlying exposures does not include derivatives  pursuant to Article 24(12) of Regulation (EU) 2017/2402.</t>
  </si>
  <si>
    <t>Confirmation and optional comment that the securitisation documentation expressly satisfies the requirements of Article 24(20)(b) of Regulation (EU) 2017/2402 on the processes and responsibilities necessary to ensure that a default by or an insolvency of the servicer does not result in a termination of servicing.</t>
  </si>
  <si>
    <t>ABCP transaction unique identifier</t>
  </si>
  <si>
    <t>Transfer where the seller is not the original lender confirmation</t>
  </si>
  <si>
    <t>Transfer where the seller is not the original lender explanation</t>
  </si>
  <si>
    <t>FSD reference</t>
  </si>
  <si>
    <t>Where an authorised third-party has provided STS verification services in accordance with Article 27(2) of Regulation (EU) 2017/2402, a statement that compliance with the STS criteria was confirmed by that authorised third party firm.</t>
  </si>
  <si>
    <t>Where an authorised third-party has provided STS verification services in accordance with Article 27(2) of Regulation (EU) 2017/2402, the name of the authorised third party</t>
  </si>
  <si>
    <t>Where an authorised third-party has provided STS verification services in accordance with Article 27(2) of Regulation (EU) 2017/2402, the country of establishment of the authorised third party</t>
  </si>
  <si>
    <t>Where an authorised third-party has provided STS verification services in accordance with Article 27(2) of Regulation (EU) 2017/2402, indicator that the compliance with the STS criteria was confirmed by that authorised third party firm. "N" is reported where no authorised third party has provided STS verification services.</t>
  </si>
  <si>
    <t>A concise explanation on whether any of the severe clawback provisions referred to in Article 24(2)(a) or (b) of Regulation (EU) 2017/2402 are found in the securitisation.</t>
  </si>
  <si>
    <t>A check box as to whether any of the severe clawback provisions referred to in Article 24(2)(a) or (b) of Regulation (EU) 2017/2402 are found in the securitisation.</t>
  </si>
  <si>
    <t>Confirmation and optional comment on whether whether the provisions in Article 24(3) of Regulation (EU) 2017/2402 apply.</t>
  </si>
  <si>
    <t xml:space="preserve"> !"#$%&amp;'()*+,-./0123456789:;&lt;=&gt;?@ABCDEFGHIJKLMNOPQRSTUVWXYZ[\]^_`abcdefghijklmnopqrstuvwxyz{|}</t>
  </si>
  <si>
    <t>IS BLANK</t>
  </si>
  <si>
    <t>Austria - Financial Market Authority (FMA)</t>
  </si>
  <si>
    <t>Belgium - (to be provided)</t>
  </si>
  <si>
    <t>Bulgaria - Financial Supervision Commission (FSC)</t>
  </si>
  <si>
    <t>Croatia - (to be provided)</t>
  </si>
  <si>
    <t>Denmark - Finanstilsynet (DFSA)</t>
  </si>
  <si>
    <t>Estonia -  Financial Supervision Authority (Finantsinspektsioon)</t>
  </si>
  <si>
    <t>Finland - Finanssivalvonta (FIN-FSA)</t>
  </si>
  <si>
    <t>France - Autorité des Marchés Financiers (AMF)</t>
  </si>
  <si>
    <t>Germany -  Bundesanstalt für Finanzdienstleistungsaufsicht (BaFin)</t>
  </si>
  <si>
    <t>Central Bank of Hungary - Magyar Nemzeti Bank (MNB)</t>
  </si>
  <si>
    <t>Italy - (to be provided)</t>
  </si>
  <si>
    <t>Latvia - (to be provided)</t>
  </si>
  <si>
    <t>Bank of Lithuania (LB)</t>
  </si>
  <si>
    <t>Luxembourg - Commission de Surveillance du Secteur Financier (CSSF)</t>
  </si>
  <si>
    <t>Dutch Authority for the Financial Markets (AFM)</t>
  </si>
  <si>
    <t>Polish Financial Supervision Authority (KNF)</t>
  </si>
  <si>
    <t>Portugal - Comissão do Mercado de Valores Mobiliários (CMVM)</t>
  </si>
  <si>
    <t>Romania -  Financial Supervisory Authority (ASF)</t>
  </si>
  <si>
    <t>Slovenia - Securities Market Agency (SMA)</t>
  </si>
  <si>
    <t>Spain - Comisión Nacional del Mercado de Valores (CNMV)</t>
  </si>
  <si>
    <t>Sweden - Finansinspektionen</t>
  </si>
  <si>
    <t>Liechtenstein -  Financial Market Authority (FMA)</t>
  </si>
  <si>
    <t>Norway - (to be provided)</t>
  </si>
  <si>
    <t>For public securitisations that are not exempt from the obligation to publish a prospectus, the prospectus identifier should be provided.</t>
  </si>
  <si>
    <t>Competent authority supervising  compliance of originators, sponsors  and SSPEs with Articles 18 to 27 of  SECR</t>
  </si>
  <si>
    <t>Bank of Greece (BOG)</t>
  </si>
  <si>
    <t>Greece - Hellenic Capital Market Commission (HCMC)</t>
  </si>
  <si>
    <t>Dutch National Bank (DNB)</t>
  </si>
  <si>
    <t>Banco de Portugal (BP)</t>
  </si>
  <si>
    <t>Iceland -  (to be provided)</t>
  </si>
  <si>
    <t>Slovenia - Insurance Supervision Agency (ISA)</t>
  </si>
  <si>
    <t>Bank of Slovenia (BS)</t>
  </si>
  <si>
    <t>European DataWarehouse GmbH</t>
  </si>
  <si>
    <t>SecRep B.V.</t>
  </si>
  <si>
    <t>Not available</t>
  </si>
  <si>
    <t>The unique identifier as assigned by ESMA to the previously notified STS notification.</t>
  </si>
  <si>
    <t>Select the name of the registered securitisation repository as it is available under the list of registered Securitisation Repositories published on the ESMA website.</t>
  </si>
  <si>
    <t>MAX_LENGHT</t>
  </si>
  <si>
    <t>LENGTH</t>
  </si>
  <si>
    <t>CHECK_RESULT</t>
  </si>
  <si>
    <t>The initial date of notification to ESMA of the STS notification.</t>
  </si>
  <si>
    <t>{TEXT-35}</t>
  </si>
  <si>
    <t>{TEXT-100}</t>
  </si>
  <si>
    <t>{COUNTRY_EU}</t>
  </si>
  <si>
    <t>{COUNTRY_EU_LIST}</t>
  </si>
  <si>
    <t>TPUB0</t>
  </si>
  <si>
    <t>T11</t>
  </si>
  <si>
    <t>TPUB1</t>
  </si>
  <si>
    <t>TPUB2</t>
  </si>
  <si>
    <t>TPUB3</t>
  </si>
  <si>
    <t>TPUB4</t>
  </si>
  <si>
    <t>TPUB5</t>
  </si>
  <si>
    <t>TPUB6</t>
  </si>
  <si>
    <t>TPUB7</t>
  </si>
  <si>
    <t>TPUB8</t>
  </si>
  <si>
    <t>TPUB9</t>
  </si>
  <si>
    <t>TPUB10</t>
  </si>
  <si>
    <t>TPUB11</t>
  </si>
  <si>
    <t>TPUB12</t>
  </si>
  <si>
    <t>TPUB13</t>
  </si>
  <si>
    <t>TPUB14</t>
  </si>
  <si>
    <t>TPUB15</t>
  </si>
  <si>
    <t>TPUB16</t>
  </si>
  <si>
    <t>TPUB17</t>
  </si>
  <si>
    <t>TPUB18</t>
  </si>
  <si>
    <t>TPUB19</t>
  </si>
  <si>
    <t>TPUB20</t>
  </si>
  <si>
    <t>T18</t>
  </si>
  <si>
    <t>TPUB21</t>
  </si>
  <si>
    <t>TPUB22</t>
  </si>
  <si>
    <t>TPUB23</t>
  </si>
  <si>
    <t>TPUB24</t>
  </si>
  <si>
    <t>TPUB25</t>
  </si>
  <si>
    <t>TPUB26</t>
  </si>
  <si>
    <t>TPUB27</t>
  </si>
  <si>
    <t>TPUB28</t>
  </si>
  <si>
    <t>TPUB29</t>
  </si>
  <si>
    <t>TPUB30</t>
  </si>
  <si>
    <t>TPUB31</t>
  </si>
  <si>
    <t>TPUB32</t>
  </si>
  <si>
    <t>TPUB33</t>
  </si>
  <si>
    <t>TPUB34</t>
  </si>
  <si>
    <t>TPUB35</t>
  </si>
  <si>
    <t>TPUB36</t>
  </si>
  <si>
    <t>TPUB37</t>
  </si>
  <si>
    <t>TPUB38</t>
  </si>
  <si>
    <t>TPUB39</t>
  </si>
  <si>
    <t>TPUB40</t>
  </si>
  <si>
    <t>TPUB41</t>
  </si>
  <si>
    <t>TPUB42</t>
  </si>
  <si>
    <t>TPUB43</t>
  </si>
  <si>
    <t>TPUB44</t>
  </si>
  <si>
    <t>TPUB45</t>
  </si>
  <si>
    <t>TPUB46</t>
  </si>
  <si>
    <t>TPUB47</t>
  </si>
  <si>
    <t>TPUB48</t>
  </si>
  <si>
    <t>TPUB49</t>
  </si>
  <si>
    <t>TPUB50</t>
  </si>
  <si>
    <t>TPUB51</t>
  </si>
  <si>
    <t>TPUB52</t>
  </si>
  <si>
    <t>TPUB53</t>
  </si>
  <si>
    <t>TPUB54</t>
  </si>
  <si>
    <t>TPUB55</t>
  </si>
  <si>
    <t>TPUB56</t>
  </si>
  <si>
    <t>TPUB57</t>
  </si>
  <si>
    <t>TPUB58</t>
  </si>
  <si>
    <t>TPUB59</t>
  </si>
  <si>
    <t>TPUB60</t>
  </si>
  <si>
    <t>TPUB61</t>
  </si>
  <si>
    <t>TPUB62</t>
  </si>
  <si>
    <t>TPUB63</t>
  </si>
  <si>
    <t>TPUB64</t>
  </si>
  <si>
    <t>TPUB65</t>
  </si>
  <si>
    <t>TPUB66</t>
  </si>
  <si>
    <t>TPUB67</t>
  </si>
  <si>
    <t>TPUB68</t>
  </si>
  <si>
    <t>TPUB69</t>
  </si>
  <si>
    <t>TPUB70</t>
  </si>
  <si>
    <t>TPUB71</t>
  </si>
  <si>
    <t>TPUB72</t>
  </si>
  <si>
    <t>TPUB73</t>
  </si>
  <si>
    <t>TPUB74</t>
  </si>
  <si>
    <t>TPUB75</t>
  </si>
  <si>
    <t>TPUB76</t>
  </si>
  <si>
    <t>TPUB77</t>
  </si>
  <si>
    <t>TPUB78</t>
  </si>
  <si>
    <t>TPUB79</t>
  </si>
  <si>
    <t>TPUB80</t>
  </si>
  <si>
    <t>TPUB81</t>
  </si>
  <si>
    <t>TPUB82</t>
  </si>
  <si>
    <t>TPUB83</t>
  </si>
  <si>
    <t>TPUB84</t>
  </si>
  <si>
    <t>TPUB85</t>
  </si>
  <si>
    <t>TPUB86</t>
  </si>
  <si>
    <t>TPUB87</t>
  </si>
  <si>
    <t>TPUB88</t>
  </si>
  <si>
    <t>TPUB89</t>
  </si>
  <si>
    <t>TPUB90</t>
  </si>
  <si>
    <t>TPUB91</t>
  </si>
  <si>
    <t>TPUB92</t>
  </si>
  <si>
    <t>TPUB93</t>
  </si>
  <si>
    <t>TPUB94</t>
  </si>
  <si>
    <t>TPUB95</t>
  </si>
  <si>
    <t>TPUB96</t>
  </si>
  <si>
    <t>TPUB97</t>
  </si>
  <si>
    <t>TPUB98</t>
  </si>
  <si>
    <t>TPUB99</t>
  </si>
  <si>
    <t>TPUB100</t>
  </si>
  <si>
    <t>TPUB101</t>
  </si>
  <si>
    <t>TPUB102</t>
  </si>
  <si>
    <t>TPUB103</t>
  </si>
  <si>
    <t>TPUB104</t>
  </si>
  <si>
    <t>TPUB105</t>
  </si>
  <si>
    <t>TPUB106</t>
  </si>
  <si>
    <t>TPUB107</t>
  </si>
  <si>
    <t>TPUB108</t>
  </si>
  <si>
    <t>TPUB109</t>
  </si>
  <si>
    <t>TPUB110</t>
  </si>
  <si>
    <t>TPUB111</t>
  </si>
  <si>
    <t>TPUB112</t>
  </si>
  <si>
    <t>TPUB113</t>
  </si>
  <si>
    <t>TPUB114</t>
  </si>
  <si>
    <t>TPUB115</t>
  </si>
  <si>
    <t>TPUB116</t>
  </si>
  <si>
    <t>TPUB117</t>
  </si>
  <si>
    <t>TPUB118</t>
  </si>
  <si>
    <t>TPUB119</t>
  </si>
  <si>
    <t>TPUB120</t>
  </si>
  <si>
    <t>T119</t>
  </si>
  <si>
    <t>TPUB121</t>
  </si>
  <si>
    <t>T120</t>
  </si>
  <si>
    <t>TPUB122</t>
  </si>
  <si>
    <t>T121</t>
  </si>
  <si>
    <t>TPUB123</t>
  </si>
  <si>
    <t>T122</t>
  </si>
  <si>
    <t>TPUB124</t>
  </si>
  <si>
    <t>T123</t>
  </si>
  <si>
    <t>STS notification identifier</t>
  </si>
  <si>
    <t>Austrian Financial Market Authority (FMA)</t>
  </si>
  <si>
    <t>Belgium – (to be provided)</t>
  </si>
  <si>
    <t>Germany - Bundesanstalt für Finanzdienstleistungsaufsicht (BaFin)</t>
  </si>
  <si>
    <t>Estonia - Financial Supervision Authority (Finantsinspektsioon)</t>
  </si>
  <si>
    <t>Croatian Financial Services Supervisory Agency (HANFA)</t>
  </si>
  <si>
    <t>Italy – (to be provided)</t>
  </si>
  <si>
    <t>Nederlandse Bank (DNB)</t>
  </si>
  <si>
    <t>Norwegian Financial Supervisory Authority (Finanstilsynet)</t>
  </si>
  <si>
    <t>Polish Financial Supervisory Commission (KNF)</t>
  </si>
  <si>
    <t>Norway – (to be provided)</t>
  </si>
  <si>
    <t>Romanian Financial Supervisory Authority (ASF)</t>
  </si>
  <si>
    <t>Sweden - Finansinspektionen (FI)</t>
  </si>
  <si>
    <t>Available</t>
  </si>
  <si>
    <t>{DATE_TEXT-YYYY-MM-DD}</t>
  </si>
  <si>
    <t>F</t>
  </si>
  <si>
    <t>STS notification identifier for STS notifications reported before the release of the new ESMA Register of STS notifications. This field should be the same as the entry in STSAT4 - ABCP Transaction unique identifier.
In the exceptional case of STS notifications on securitisations for which multiple STS notifications were submitted by different reporting entities on the same securitisation identifier - STSAT4 - ABCP Transaction unique identifier (as it may be the case for master trust securitisations or ABCP transactions with multiple sponsors), this field should contain the unique identifier of the STS notification as assigned by ESMA (STSAT4 - ABCP Transaction unique identifier suffixed by a 2-digits classification code).
This field should be left blank otherwise.</t>
  </si>
  <si>
    <t>Only possible values in Box to complete are "Public" and "Private"
Field codes are highlighted in amber if the field is left blank or has errors in the format.</t>
  </si>
  <si>
    <t>ISIN (12-character alphanumeric code) should be reported in Box to complete where available.
Where multiple ISIN codes are reported, ";" separator should be used without any space.
The same ISIN should not be reported multiple times.
Field codes are highlighted in amber where:
   - the field has errors in the format; or
   - the fields STSAT1-ISIN, STSAT1-Instrument code type and STAT1- Instrument code are left blank</t>
  </si>
  <si>
    <t>If no ISIN is available, the name of the unique securities code assigned to this securitisation</t>
  </si>
  <si>
    <t>If no ISIN is available, any other unique securities code such as
a CUSIP, assigned to this securitisation</t>
  </si>
  <si>
    <t>When only one originator is reported, please use this Box to complete to report the unique country.
Select the relevant EEA country in the drop-down list of Box to complete.
Field codes are highlighted in amber where:
   - both Originator country and Originator country (if multiple countries) are left blank where Originator LEI is reported; or 
   - both Originator country and Originator country (if multiple countries) are filled-in; or
   - field has errors in format.</t>
  </si>
  <si>
    <t>Sponsor LEI should be reported in Box to complete for each sponsor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</si>
  <si>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When only one sponsor is reported, please use this Box to complete to report the unique country.
Select the relevant EEA country in the drop-down list of Box to complete.
Field codes are highlighted in amber where:
   - both Sponsor country and Sponsor country (if multiple countries) are left blank where Sponsor LEI is reported; or
   - both Sponsor country and Sponsor country (if multiple countries) are filled-in; or
   - field has errors in format.</t>
  </si>
  <si>
    <t>SSPE country should be reported in Box to complete where available.
When several SSPEs exist and they have the same country, please fill-in the country only once.
Select the relevant EEA country in the drop-down list.
Field codes are highlighted in amber where the field has errors in format.</t>
  </si>
  <si>
    <t>The unique ABCP transaction identifier  which remains unchanged throughout the entire securitisation life cycle – consists of the following components: 
   a) The Legal Entity Identifier (LEI) of the initial disclosure reporting entity under the disclosure reports which submitted the initial information; 
   b) The letter ‘T’ for ABCP transaction; 
   c) The four-digit year that the first securities of the securitisation were issued (e.g. 2009); 
   d) The two-digit sequential number corresponding to the order in which information about each securitisation is made available under the disclosure reports (with the same identifier as referred to in points (a), (b) and (c)), for example 01 if this is the first securitisation in that year, 03 if this is the third securitisation in that year, and so on. In the event of multiple simultaneous securitisations, the disclosure template reporting entity can define the order of each securitisation at its discretion. 
Where there are more than 99 ABCP transactions issued during a year for the initial disclosure reporting entity, 3 digits classification may be used instead of 2 digits starting with 100.
Field codes are highlighted in amber if the field is left blank or has errors in format.</t>
  </si>
  <si>
    <t>Box to complete should contain "Y" where several STS notifications may be issued for the same securitisation identifier by the same reporting entity.
The multiple STS notification flag should not be set to "Y" in the case of co-funding structures where each sponsor submits its own STS notification on ABCP securitisation. 
Field codes are highlighted in amber if the field is left blank or has errors in format.</t>
  </si>
  <si>
    <t>Box to complete should contain the reason why several STS notifications may be issued for the same securitisation identifierr by the same reporting entity.
Only possible values in Box to complete are:
   - Master Trust
   - Other
Field codes are highlighted in amber where:
   - field is left blank and Multiple STS notifications flag is equal to "Y"; or
   - Field is filled-in and Multiple STS notifications flag is equal to "N"; or
   - field has errors in format.</t>
  </si>
  <si>
    <t>Box to complete should contain additional explanation when several STS notifications may be issued for the same securitisation identifierr by the same reporting entity.
Field codes are highlighted in amber where:
   - field is left blank and Multiple STS notifications flag is equal to "Y"; or
   - Field is filled-in and Multiple STS notifications flag is equal to "N"; or
   - field has errors in format.</t>
  </si>
  <si>
    <t>For public securitisations that are not exempt from the obligation to publish a prospectus, the country of the relevant competent authority issuing the prospectus should be provided</t>
  </si>
  <si>
    <t>Mandatory for public securitisations that are not exempt from the obligation to publish a prospectus.
For all private securitisations and public securitisations that are exempt from the obligation to publish a prospectus, this field may be left blank.
For public securitisations that are not exempt from the obligation to publish a prospectus, select the relevant EEA country in the drop-down list. 
Field codes are highlighted in amber for public securitisations where:
   - STSAT5-prospectus country is left blank and no exemption on prospectus is reported; or
   - field has errors in format.</t>
  </si>
  <si>
    <t>Mandatory for public securitisations that are not exempt from the obligation to publish a prospectus.
For all private securitisations and public securitisations that are exempt from the obligation to publish a prospectus, this field may be left blank.
Where the prospectus identifier is not yet available at the initial notification date, then the final prospectus identifier should be reported as soon as possible and at the latest no later than 15 days after the closing of the transaction.
Where the relevant competent authority does not provide a prospectus identifier, the prospectus identifier field should be filled-in with “Not provided by the relevant competent authority”.
Field codes are highlighted in amber for public securitisations where:
   - STSAT5-prospectus country is left blank and no exemption on prospectus is reported; or
   - field has errors in format.</t>
  </si>
  <si>
    <t>Mandatory for public securitisations that are exempt from the obligation to publish a prospectus.
For all securitisations that are not exempt from the obligation to publish a prospectus, this field should be left blank.
Box to complete should contain a concise explanation describing the reason for such an exemption. 
Field codes are highlighted in amber where fields STSAT5-Exemption on prospectus, STSAT5-Prospectus Country and STSAT5-Prospectus identifier are filled.
Field codes are highlighted in amber for public securitisations where:
   - STSAT5-Exemption on prospectus, STSAT5-Prospectus Country and STSS5-Prospectus identifier are left blank; or
   - STSAT5-Exemption on prospectus, STSAT5-Prospectus Country and STSAT5-Prospectus identifier are filled; or
   - field has errors in format.</t>
  </si>
  <si>
    <t>The notification may be submitted as a draft notification in advance of the issue date but should be submitted as a final STS notification at the issue date at the earliest.
Example: 2020-01-31 (text format)
Field codes are highlighted in amber where field is left blank or has errors in format.</t>
  </si>
  <si>
    <r>
      <t xml:space="preserve">Mandatory only to public securitisations.
The field may be left blank for private securitisations.
Select in the drop-down list the relevant name of the Securitisation Repository as it is available under the list of registered Securitisation Repositories published on the ESMA website at </t>
    </r>
    <r>
      <rPr>
        <sz val="11"/>
        <color rgb="FF0070C0"/>
        <rFont val="Calibri"/>
        <family val="2"/>
        <scheme val="minor"/>
      </rPr>
      <t>https://www.esma.europa.eu/sites/default/files/library/esma_register_secr.xlsx</t>
    </r>
    <r>
      <rPr>
        <sz val="11"/>
        <rFont val="Calibri"/>
        <family val="2"/>
        <scheme val="minor"/>
      </rPr>
      <t>.
Field codes are highlighted in amber where field is left blank for public securitisations or field has errors in format.</t>
    </r>
  </si>
  <si>
    <t>Only possible values in Box to complete are:
- residential mortgages
- commercial mortgages
- credit facilities provided to individuals for personal, family or household consumption purposes;
- credit facilities, including loans and leases, provided to any type of enterprise or corporation;
- auto loans/leases
- credit-card receivables
- trade receivables
- others
Select in the drop-down list the relevant Underlying exposures classification.
Field codes are highlighted in amber if the field is left blank or has errors in format.</t>
  </si>
  <si>
    <r>
      <t xml:space="preserve">The initial notification date should be left empty.
For STS notifications reported before the new Register goes live, the initial notification date will be automatically retrieved from the list of traditional securitisations meeting the STS requirements </t>
    </r>
    <r>
      <rPr>
        <sz val="11"/>
        <color rgb="FF0070C0"/>
        <rFont val="Calibri"/>
        <family val="2"/>
        <scheme val="minor"/>
      </rPr>
      <t>(https://www.esma.europa.eu/sites/default/files/library/esma33-128-760_securitisations_designated_as_sts_as_from_01_01_2019_regulation_2402_2017_2.xlsx)</t>
    </r>
    <r>
      <rPr>
        <sz val="11"/>
        <rFont val="Calibri"/>
        <family val="2"/>
        <scheme val="minor"/>
      </rPr>
      <t xml:space="preserve">.
</t>
    </r>
    <r>
      <rPr>
        <sz val="11"/>
        <color theme="1"/>
        <rFont val="Calibri"/>
        <family val="2"/>
        <scheme val="minor"/>
      </rPr>
      <t xml:space="preserve">
For STS notifications reported after the new Register goes live, the initial notification date will be retrieved from the first successful submission date of the final STS notification.</t>
    </r>
  </si>
  <si>
    <t>The date the STS notification was submitted.</t>
  </si>
  <si>
    <t>The notification date in Box should be filled in with the date when the notification file is submitted as a draft STS notification.
The notification date as published in the public register of STS notifications will be computed by the system from the date when the draft STS notification will be submitted as final.
The notification may be submitted as a draft notification before the issue dateof the securitisation but should be submitted as a final STS notification at the issue date at the earliest.
Example: 2020-01-31 (text format)
Field codes are highlighted in amber where;
   - field is left blank; or
   - last notification date is in the future; or
   - field has errors in format.</t>
  </si>
  <si>
    <t>Box to complete should contain "Y" where an authorised third party has provided STS verification services and confirmed the compliance with the STS criteria.
Field codes are highlighted in amber if the field is left blank or has errors in format.</t>
  </si>
  <si>
    <t>Field is mandatory in box to complete when Authorised Third Party flag for STSAT13 is reported with "Y".
Field codes are highlighted in amber where 
   - field is left blank and "Y" is reported for the authorised third party flag; or
   - field is filled-in and "N" is reported for the authorised third party flag; or
   - field has errors in format.</t>
  </si>
  <si>
    <t>Field is mandatory in box to complete when Authorised Third Party flag for STSAT13 is reported with "Y".
Select the relevant EEA country in the drop-down list of Box to complete.
Field codes are highlighted in amber where 
   - field is left blank and "Y" is reported for the authorised third party flag; or
   - field is filled-in and "N" is reported for the authorised third party flag; or
   - field has errors in format.</t>
  </si>
  <si>
    <r>
      <t>Field is mandatory in box to complete when Authorised Third Party for STSS13 is reported with "Y".
Select in the drop-down list the relevant name of the competent authority related to the country as reported in the Authorised Third party country as available on ESMA website under the list of Competent authority supervising compliance of  third parties with Article 28 of SecReg (</t>
    </r>
    <r>
      <rPr>
        <sz val="11"/>
        <color rgb="FF0070C0"/>
        <rFont val="Calibri"/>
        <family val="2"/>
        <scheme val="minor"/>
      </rPr>
      <t>https://www.esma.europa.eu/sites/default/files/library/esma33-128-777_list_of_designated_competent_authorities_under_securitisation_regulation.pdf</t>
    </r>
    <r>
      <rPr>
        <sz val="11"/>
        <rFont val="Calibri"/>
        <family val="2"/>
        <scheme val="minor"/>
      </rPr>
      <t>)
Field codes are highlighted in amber where 
   - field is left blank and "Y" is reported for the authorised third party flag; or
   - field is filled-in and "N" is reported for the authorised third party flag; or
   - field has errors in format.</t>
    </r>
  </si>
  <si>
    <t>Check box in Box to complete should contain "N" where the originator or original lender is a credit institution or an investment firm established in the Union.
Check box in Box to complete should contain "Y" where the originator or original lender is not a credit institution nor investment firm established in the Union.
Field codes are highlighted in amber if the field is left blank or has errors in format.</t>
  </si>
  <si>
    <t xml:space="preserve">Confirmation and optional comment that the originator’s or original lender’s credit-granting criteria, processes and systems in place are executed in accordance with Article 9 of Regulation (EU) 2017/2402  where the Originator (or original lender) is not a Credit institution. </t>
  </si>
  <si>
    <t>Box to complete should contain the confirmation indicator (Confirmed/Unconfirmed/N/A).
N/A should only be reported where the originator or original lender is a credit institution or investment firm established in the Union (STSAT17 check box is "N").
Field codes are highlighted in amber where;
   - "Unconfirmed" is reported; or
   - field is left blank; or
   - "N/A" is not reported and STSAT17 check-box is "N"; or
   - "N/A" is reported and STSAT17 check-box is "Y"; or
   - field has errors in format.</t>
  </si>
  <si>
    <t>Box to complete may contain additional explanation.
Field should be left blank where the originator or original lender is a credit institution or an investment firm established in the Union.
Field codes are highlighted in amber where it is not the case or the field has errors in format.</t>
  </si>
  <si>
    <t>Box to complete should contain the confirmation indicator (Confirmed/Unconfirmed/N/A). 
N/A should be reported where the originator or original lender is a credit institution or investment firm established in the Union (STSAT17 check box is "N").
Field codes are highlighted in amber where;
   - "Unconfirmed" is reported; or
   -  no data is reported; or
   - "N/A" is not reported and STSAT17 field is "N"; or
   - "N/A" is reported and STSAT17 field is "Y";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</si>
  <si>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Field codes are highlighted in amber where:
   - field is left blank; or
   - field is equal to "Unconfirmed"; or
   - field has errors in format.</t>
  </si>
  <si>
    <t>Box to complete should contain the concise explanation.
Field codes are highlighted in amber if the field is left blank or has errors in format.</t>
  </si>
  <si>
    <t>Check box in Box to complete should contain "Y" where any of the severe clawback provisions referred to in points (a) or (b) of Article 24(2) of Regulation (EU) 2017/2402 are found in the securitisation. and "N" otherwise.
Field codes are highlighted in amber where:
   - field is left blank; or
   - field is equal to "Y"; or
   - field has errors in format.</t>
  </si>
  <si>
    <t>Box to complete should contain the confirmation indicator (Confirmed/Unconfirmed/N/A).  
Field codes are highlighted in amber where:
  - field is left blank; or
  - field is equal to "Unconfirmed"; or
  - field has errors in format.</t>
  </si>
  <si>
    <t xml:space="preserve">
Box to complete may contain additional explanation where STSAT22-Clawback provisions exemption confirmation is not "N/A".
Field should be left blank where STSAT22-Clawback provisions exemption confirmation is equal to N/A.
Field codes are highlighted in amber where it is not the case or field has errors in format.</t>
  </si>
  <si>
    <t>Check box in Box to complete should contain:
   - "Y" where the seller is not the original lender
   - "N" where the seller is the original lender
Field codes are highlighted in amber if the field is left blank or has errors in format.</t>
  </si>
  <si>
    <t>Box to complete should contain the confirmation indicator (Confirmed/Unconfirmed/N/A).
N/A should be reported where the seller is the original lender and STSAT23 check-box is "N".
Field codes are highlighted in amber where;
   - field is left blank; or
   - "Unconfirmed" is reported; or
   - "N/A" is not reported and STSAT23 check-box is "N"; or
   - "N/A" is reported and STSAT23 check-box is "Y"; or
   - field has errors in format.</t>
  </si>
  <si>
    <t>Box to complete should contain the confirmation indicator (Confirmed/Unconfirmed/N/A). 
"N/A" should be reported in Box to complete only where the transfer of the underlying exposures is not performed by means of an assignment and perfected at a later stage than at the closing of the securitisation.
"Confirmed" should be reported where that perfection (at a later stage than at the closing of the securitisation) is effected at least through the required minimum pre-determined event triggers as listed in Article 20(5) of Regulation (EU) 2017/2402.
Field codes are highlighted in amber where:
   - field is left blank; or
   - field is equal to "Unconfirmed"; or
   - field has errors in format.</t>
  </si>
  <si>
    <t xml:space="preserve">
Box to complete should contain the concise explanation where STSAT24-Transfer at a later stage confirmation is not "N/A".
Field should be left blank where STSAT24-Transfer at a later stage confirmation is equal to N/A.
Field codes are highlighted in amber where it is not the case or field has errors in format.</t>
  </si>
  <si>
    <t>Box to complete should contain the confirmation indicator (Confirmed/Unconfirmed).
Field codes are highlighted in amber where:
    - field is left blank; or
    - field is equal to "Unconfirmed"; or
    - field has errors in format.</t>
  </si>
  <si>
    <t>Box to complete should contain the detailed explanation.
Field codes are highlighted in amber if the field is left blank or has errors in format.</t>
  </si>
  <si>
    <t>Box to complete should contain the confirmation indicator (Confirmed/Unconfirmed).
"Unconfirmed" should be reported where the pool of underlying exposures has not a remaining weighted average life of no more than one year or at least one of the underlying exposures has a residual maturity of more than three years.
Field codes are highlighted in amber if the field is left blank or has errors in format.</t>
  </si>
  <si>
    <t>Box to complete may contain additional explanation.
Field codes are highlighted in amber where the field has errors in format.</t>
  </si>
  <si>
    <t>Box to complete should contain the Applicability indicator (Applicable/N/A).
"Applicable" should be reported where the derogation regarding pools of auto loans, auto leases or equipment lease transactions applies, in accordance with the third paragraph of Article 24(15) of Regulation (EU) 2017/2402.
Field codes are highlighted in amber where:
   - field is left blank; or
   - field is equal to "Applicable" and STSAT39 - Remaining WAL confirmation is equal to "Confirmed"; or
   - field is equal to "N/A" and STSAT39 - Remaining WAL confirmation is equal to "Unconfirmed"; or
   - field has errors in format.</t>
  </si>
  <si>
    <t>Only possible values in Field are:
- no exemption
- single instalment for revolving securitisations backed by exposures payable in a single instalment
- maturity of less than 1 year for revolving securitisations having a maturity of less than 1 year, including without limitation monthly payments on revolving credits
- N/A
The payment exemption should be consistent with the confirmation indicator populated for STSAT29 indicating whether, at the time of transfer of the exposures, the debtors have made at least one payment pursuant to Article 24(10) of Regulation (EU) 2017/2402. 
Field codes are highlighted in amber where:
   -  "At least one payment at the time of transfer" for STSAT29 is Unconfirmed and field is left blank or equal to "No exemption" or "N/A"; or
   -  "At least one payment at the time of transfer"  for STSAT29 is Confirmed and field is not left blank; or
   - field has errors in format.</t>
  </si>
  <si>
    <t>Box to complete should contain the derivatives indicator (No derivatives/Exemption on derivatives /Unconfirmed).
Field codes are highlighted in amber where:
    - field is left blank; or 
    - field is equal to "Unconfirmed"; or
    - field has errors in format.</t>
  </si>
  <si>
    <t>Box to complete should contain the confirmation indicator (Confirmed/Unconfirmed/N/A).
Field codes are highlighted in amber where;
   - field is left blank
   - "Unconfirmed" is reported; or
   - "N/A" is not reported and STSAT32-Derivatives not purchased/sold by SSPE confirmation field is equal to "No derivatives"; or
   - "N/A" is reported and  STSAT32-Derivatives not purchased/sold by SSPE confirmation field is not equal to "No derivatives"; or
   - field has errors in format.</t>
  </si>
  <si>
    <t>Box to complete should contain the declaration in general terms.
Field codes are highlighted in amber if the field is left blank or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</si>
  <si>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or 
    - field is equal to "Unconfirmed"; or
    - field has errors in format.</t>
  </si>
  <si>
    <t xml:space="preserve">
Box to complete should contain the concise explanation where STSAT48-Early termination confirmation is not "N/A".
Field should be left blank where STSAT48-Early termination confirmation is equal to N/A.
Field codes are highlighted in amber where it is not the case or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</si>
  <si>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"Unconfirmed" is reported; or
  - "N/A" is not reported and STSAT48-Early termination confirmation is "N/A" ; or
  - "N/A" is reported and STSAT48-Early termination confirmation is not"N/A"; or
  - field has errors in format.</t>
  </si>
  <si>
    <t xml:space="preserve">
Box to complete should contain the concise explanation where STSAT48-Credit quality deterioration trigger confirmation is not "N/A".
Field should be left blank where STSAT48-Credit quality deterioration trigger confirmation is equal to N/A.
Field codes are highlighted in amber where it is not the case or field has errors in format.</t>
  </si>
  <si>
    <t>Box to complete should contain the confirmation indicator (Confirmed/Unconfirmed/N/A).
N/A should be reported in Box to complete only where the securitisation is not a revolving securitisation.
Field codes are highlighted in amber where:
   - field is left blank ; or
   - "Unconfirmed" is reported; or
   - "N/A" is not reported and STSAT48-Early termination confirmation is "N/A" ; or
   - "N/A" is reported and STSAT48-Early termination confirmation is not"N/A"; or
   - field has errors in format.</t>
  </si>
  <si>
    <t xml:space="preserve">
Box to complete should contain the concise explanation where STSAT48-Insolvency-related event confirmation is not "N/A".
Field should be left blank where STSAT48-Insolvency-related event confirmation is equal to N/A.
Field codes are highlighted in amber where it is not the case or field has errors in format.</t>
  </si>
  <si>
    <t>Box to complete should contain the confirmation indicator (Confirmed/Unconfirmed/N/A). 
N/A should be reported in Box to complete when the transaction does not have derivatives.
Field codes are highlighted in amber where:
    - field is left blank; or
    - field is equal to "Unconfirmed"; or
    - field has errors in format.</t>
  </si>
  <si>
    <t>Box to complete should contain the confirmation indicator (Confirmed/Unconfirmed).
Should potential investor ask for historical data, then the originator should confirm that the information will be available on demand.
Field codes are highlighted in amber where:
    - field is left blank; or
    - field is equal to "Unconfirmed"; or
    - field has errors in format.</t>
  </si>
  <si>
    <t>Box to complete should contain the confirmation indicator (Confirmed/Unconfirmed/N/A). 
N/A should be reported in Box to complete only where the sponsor has access to such data.
Field codes are highlighted in amber where:
    - field is left blank; or
    - field is equal to "Unconfirmed"; or
    - field has errors in format.</t>
  </si>
  <si>
    <t xml:space="preserve">
Box to complete may contain additional explanation.
Field codes are highlighted in amber where the field has errors in format.</t>
  </si>
  <si>
    <t>FORMAT_ERROR</t>
  </si>
  <si>
    <t>CZECHIA</t>
  </si>
  <si>
    <t>! "#$%&amp;'()*+,-./0123456789:;&lt;=&gt;?@ABCDEFGHIJKLMNOPQRSTUVWXYZ[\]^_`abcdefghijklmnopqrstuvwxyz{|}~€‚ƒ„…†‡ˆ‰Š‹ŒŽ‘’“”•–—˜™š›œžŸ¡¢£¤¥¦§¨©ª«¬®¯°±²³´µ¶·¸¹º»¼½¾¿ÀÁÂÃÄÅÆÇÈÉÊËÌÍÎÏÐÑÒÓÔÕÖ×ØÙÚÛÜÝÞßàáâãäåæçèéêëìíîïðñòóôõö÷øùúûüýþÿĀāĂăĄąĆćĈĉĊċČčĎďĐđĒēĔĕĖėĘęĚěĜĝĞğĠġĢģĤĥĦħĨĩĪīĬĭĮįİıĲĳĴĵĶķĸĹĺĻļĽľĿŀŁłŃńŅņŇňŉŊŋŌōŎŏŐőŒœŔŕŖŗŘřŚśŜŝŞşŠšŢţŤťŦŧŨũŪūŬŭŮůŰűŲųŴŵŶŷŸŹźŻżŽžſƀƁƂƃƄƅƆƇƈƉƊƋƌƍƎƏƐƑƒƓƔƕƖƗƘƙƚƛƜƝƞƟƠơƢƣƤƥƦƧƨƩƪƫƬƭƮƯưƱƲƳƴƵƶƷƸƹƺƻƼƽƾƿǀǁǂǃǄǅǆǇǈǉǊǋǌǍǎǏǐǑǒǓǔǕǖǗǘǙǚǛǜǝǞǟǠǡǢǣǤǥǦǧǨǩǪǫǬǭǮǯǰǱǲǳǴǵǶǷǸǹǺǻǼǽǾǿȀȁȂȃȄȅȆȇȈȉȊȋȌȍȎȏȐȑȒȓȔȕȖȗȘșȚțȜȝȞȟȠȡȢȣȤȥȦȧȨȩȪȫȬȭȮȯȰȱȲȳȴȵȶȷȸȹȺȻȼȽȾȿɀɁɂɃɄɅɆɇɈɉɊɋɌɍɎɏɐɑɒɓɔɕɖɗɘəɚɛɜɝɞɟɠɡɢɣɤɥɦɧɨɩɪɫɬɭɮɯɰɱɲɳɴɵɶɷɸɹɺɻɼɽɾɿʀʁʂʃʄʅʆʇʈʉʊʋʌʍʎʏʐʑʒʓʔʕʖʗʘʙʚʛʜʝʞʟʠʡʢʣʤʥʦʧʨʩʪʫʬʭʮʯʰʱʲʳʴʵʶʷʸʹʺʻʼʽʾʿˀˁ˂˃˄˅ˆˇˈˉˊˋˌˍˎˏːˑ˒˓˔˕˖˗˘˙˚˛˜˝˞˟ˠˡˢˣˤ˥˦˧˨˩˪˫ˬ˭ˮ˯˰˱˲˳˴˵˶˷˸˹˺˻˼˽˾˿̴̵̶̷̸̡̢̧̨̛̖̗̘̙̜̝̞̟̠̣̤̥̦̩̪̫̬̭̮̯̰̱̲̳̹̺̻̼͇͈͉͍͎̀́̂̃̄̅̆̇̈̉̊̋̌̍̎̏̐̑̒̓̔̽̾̿̀́͂̓̈́͆͊͋͌̕̚ͅ͏͓͔͕͖͙͚͐͑͒͗͛ͣͤͥͦͧͨͩͪͫͬͭͮͯ͘͜͟͢͝͞͠͡ͰͱͲͳʹ͵Ͷͷͺͻͼͽ;Ϳ΄΅Ά·ΈΉΊΌΎΏΐΑΒΓΔΕΖΗΘΙΚΛΜΝΞΟΠΡΣΤΥΦΧΨΩΪΫάέήίΰαβγδεζηθικλμνξοπρςστυφχψωϊϋόύώϏϐϑϒϓϔϕϖϗϘϙϚϛϜϝϞϟϠϡϢϣϤϥϦϧϨϩϪϫϬϭϮϯϰϱϲϳϴϵ϶ϷϸϹϺϻϼϽϾϿЀЁЂЃЄЅІЇЈMore...</t>
  </si>
  <si>
    <t>Bulgary - Financial Supervision Commission (FSC)</t>
  </si>
  <si>
    <t>Liechtenstein - Financial Market Authority (FMA)</t>
  </si>
  <si>
    <t>Latvia – (to be provided)</t>
  </si>
  <si>
    <t>Slovenia - Securities Market Agency (ATVP)</t>
  </si>
  <si>
    <t>Slovakia - National Bank of Slovakia (NBS)</t>
  </si>
  <si>
    <t>Drop-down list with:
   - N/A - Not Applicable where this reporting element is not applicable for that STS notification
   - Confirmed - where legal requirement is confirmed
   - Unconfirmed  - where legal requirement is not confirmed</t>
  </si>
  <si>
    <t>{COUNTRY}</t>
  </si>
  <si>
    <t>Dates shall be formatted in text with the following format: YYYY-MM-DD.</t>
  </si>
  <si>
    <t>Drop-down list with:
   - N/A - Not Applicable
   - Available
   - Not Available</t>
  </si>
  <si>
    <t>Securitisation Repository name</t>
  </si>
  <si>
    <t>Derivatives</t>
  </si>
  <si>
    <t>Competent authority supervising compliance of  third parties with Art. 28 of SECR</t>
  </si>
  <si>
    <t>Where a prospectus is drawn up in compliance with Regulation (EU) 2017/1129 (4), the date on which
the prospectus was approved.
In all other cases, the closing date of the most recent transaction.</t>
  </si>
  <si>
    <t>Box to complete should contain the name of the securitisation.
The field should be filled-in with "Not available" for private securitisations that do not have any securitisation name code name or used name.
Field codes are highlighted in amber if the field is left blank or has errors in format.</t>
  </si>
  <si>
    <t>The type of underlying exposures including:
1. residential loans that are either secured by one or more mortgages on residential immovable property or that are fully guaranteed by an eligible protection provider among those referred to in Article 201(1) of Regulation (EU) No 575/2013 and qualifying for
the credit quality step 2 or above as set out in Part Three, Title II, Chapter 2 of that Regulation;;
2. commercial loans that are secured by one or more mortgages on commercial immovable property, including offices or other commercial premises;
3. credit facilities provided to individuals for personal, family or household consumption purposes;
4. credit facilities, including loans and leases, provided to any type of enterprise or corporation;
5. auto loans/leases;
6. credit card receivables;
7. trade receivables;
8. other underlying exposures that are considered by the originator or sponsor to constitute a distinct asset type on the basis of internal methodologies and parameters.</t>
  </si>
  <si>
    <t xml:space="preserve">A concise explanation of how the transfer of the underlying exposures is made by means of true sale or transfer with the same legal effect in a manner
that is enforceable against the seller or any third party. </t>
  </si>
  <si>
    <t xml:space="preserve">In conjunction with STSS21, where appropriate, confirmation that there are no circumstances that could give rise to clawback provisions in accordance with Article 24(1) and (2) of Regulation (EU) 2017/2402. </t>
  </si>
  <si>
    <t>Not Available</t>
  </si>
  <si>
    <t>STSS61</t>
  </si>
  <si>
    <t>Only one LEI should be reported in Box to complete and it should be one of the originators or sponsors. This LEI should exist at the GLEIF database.
The NRE code assigned to the STS notification reporting entity should be authorised for this Designated Entity LEI for the date at which the notification will be submitted as final.
Field codes are highlighted in amber if the field is left blank or has errors in format.
Note: The relevant competent authority of the Designated entity is requested during the registration process of that Designated Entity into the STS register system.</t>
  </si>
  <si>
    <t>Box to complete should contain the confirmation indicator (Confirmed/Unconfirmed).
"Unconfirmed" should be reported in Box to complete where no payment was made at the time of the transfer of the exposures. In that case, at least one of the exemptions should be reported below.
Field codes are highlighted in amber where:
   - field is left blank; or
   - field has errors in format.</t>
  </si>
  <si>
    <t>Legal Entity Identifier (LEI) of the entity designated as the first contact point and name of the relevant competent authority.</t>
  </si>
  <si>
    <t>Drop-down list with:
   - Confirmed where legal requirement is confirmed
   - Unconfirmed where legal requirement is not confirmed</t>
  </si>
  <si>
    <t>Securitisation ID + 2 digitstclassification or 3 digitsclassification</t>
  </si>
  <si>
    <t>{N/A/Available/Not available}</t>
  </si>
  <si>
    <t xml:space="preserve">Full country name:
   - {COUNTRY_EU} - drop-down list with EU countries
   - {COUNTRY_EU_LIST} - list of EU countries separated with semi-colon 
   - {COUNTRY_WORLD} - drop-down list with worlwide countries
   - {COUNTRY_WORLD_LIST} - list of worlwide countries separated with semi-colon 
</t>
  </si>
  <si>
    <t>Drop-down list</t>
  </si>
  <si>
    <t>Instructions</t>
  </si>
  <si>
    <t>20 characters LEI + T + YYYY + max3digitsclassification for ABCP Securitisation</t>
  </si>
  <si>
    <t>Indicates the reporting element's status due to XLS and application validations rules
   - Optional (O) = the data is optional in the template – data should be reported where relevant  
Example: Original lender
   - Mandatory (M) = Reporting Element is mandatory at XLS level - the data is always required
Example: Securitisation Identifier
   - Conditional (C) = the reporting element is optional but is required for specific situations or required dependent on other data in the template. 
Example: Originator country may be reported through 2 different boxes depending on the reporting of unique or multiple countries. One and only one of these 2 boxes should be reported. 
Where possible, data quality check is embedded in the spreadsheet and Field code is displayed in amber where reported element is not consistent with the "Mandatory" and "Conditional"  rules.
   - Forbidden(F) = the reporting element is forbidden
Example: The Prospectus information and Securitisation repository information are forbidden for private securitisations</t>
  </si>
  <si>
    <r>
      <t xml:space="preserve">In order to import a (new) draft STS notification record you must follow the below steps:
1.	   After accessing the STSRE Register, you must click on the “STS notification records” tab and the “Upload draft STS notifications” option in order to access the “Upload draft STS Notification” page.  
2.	  Click on the “Choose file” button.
3.  	  Select the .xlsx file to upload. 
Note: </t>
    </r>
    <r>
      <rPr>
        <b/>
        <sz val="11"/>
        <color rgb="FFFF0000"/>
        <rFont val="Calibri"/>
        <family val="2"/>
        <scheme val="minor"/>
      </rPr>
      <t>The selected file must follow the format/ naming convention of the ABCP template</t>
    </r>
    <r>
      <rPr>
        <sz val="11"/>
        <color theme="1"/>
        <rFont val="Calibri"/>
        <family val="2"/>
        <scheme val="minor"/>
      </rPr>
      <t xml:space="preserve"> that may be also downloaded through the respective entry form page)
For ABCP transactions, the file naming convention is: STSNotificationRecord_Abcp_Template.xlsx
4.	  Click on the “Upload” button.
Upon clicking on the “Upload” button, the system will present a confirmation message that the request was successfully submitted.
Where the selected file does not follow the format/ naming convention of the ABCP template, the system will present an error message.</t>
    </r>
  </si>
  <si>
    <t>When several originators are reported, please use this Box to complete to report the full list of countries. ";" separator should be used between each EEA country  (in the same order used for the originator LEI). That may lead to repetition of the same country (IRELAND;ITALY;IRELAND;CZECHIA).
Field codes are highlighted in amber where:
   - both Originator country and Originator country (if multiple countries) are left blank where originator LEI is reported; or
   - both Originator country and Originator country (if multiple countries) are filled-in; or
   - the number of Originator LEIs is different from the number of Originator countries (if multiple countries); or
   - only one country is reported; or
   - field has errors in format.</t>
  </si>
  <si>
    <t>When several sponsors are reported, please use this Box to complete to report the full list of countries. ";" separator should be used between each EEA country  (in the same order used for the sponsor LEI). That may lead to repetition of the same country (IRELAND;ITALY;IRELAND;CZECHIA)
Field codes are highlighted in amber where:
   - both Sponsor country and Sponsor country (if multiple countries) are left blank where Sponsor LEI is reported; or
   - both Sponsor country and Sponsor country (if multiple countries) are filled-in; or
   - the number of Sponsor LEIs is different from the number of Sponsor countries (if multiple countries); or
   - only one country is reported; or
   - field has errors in format.</t>
  </si>
  <si>
    <t>When several SSPEs exist and they do not have the same country, please use this Box to complete to report the full list of EEA countries. 
";" separator should be used between each country. That may lead to repetition of the same country (IRELAND;ITALY;IRELAND;CZECHIA).
Field codes are highlighted in amber where:
   - both SSPE country and SSPE Country (if multiple countries) are filled-in; or
   - only one country is reported; or
   - field has errors in format.</t>
  </si>
  <si>
    <t>NORTH MACEDONIA</t>
  </si>
  <si>
    <t>TAIWAN</t>
  </si>
  <si>
    <t>KOSOVO, REPUBLIC OF</t>
  </si>
  <si>
    <t>ESWATINI</t>
  </si>
  <si>
    <t>NETHERLANDS ANTILLES</t>
  </si>
  <si>
    <t>UNKNOWN</t>
  </si>
  <si>
    <t>PANAMA CANAL ZONE</t>
  </si>
  <si>
    <t>Italy - Commissione Nazionale per le Societa e la Borsa (CONSOB)</t>
  </si>
  <si>
    <t>Iceland Financial Supervisory Authority (FME)</t>
  </si>
  <si>
    <t>Italy - BANCA D'ITALIA (BDI)</t>
  </si>
  <si>
    <t>Belgium – Financial Services and Markets Authority (FSMA)</t>
  </si>
  <si>
    <t>Latvia – Financial &amp; Capital Market Commission (FKTK)</t>
  </si>
  <si>
    <t>Belgium – National Bank of Belgium</t>
  </si>
  <si>
    <t>Mandatory/Conditional/Optional</t>
  </si>
  <si>
    <t>Box to complete should indicate where the information to be made available under Article 24(14) of Regulation (EU) 2017/2402 is available to potential investors before pricing.
Field codes are highlighted in amber where:
    - field is left blank for public securitisations; or
    - field has errors in format.</t>
  </si>
  <si>
    <t>Box to complete should contain the concise explanation.
The field should be left blank when "Subject to severe clawbask" check-box is "N".
Field codes are highlighted in amber where:
   - field is left blank and "Subject to severe clawback" check-box is "Y"; or
   - field is not left blank and "Subject to severe clawback" check-box is "N"; or
   - field has errors in format.</t>
  </si>
  <si>
    <t>Box to complete may contain additional explanation.
Field should be left blank where "At least one payment at the time of transfer" for STSAT29 is Confirmed.
Field codes are highlighted in amber where:
   - field is not left blank and "At least one payment at the time of transfer" is "Confirmed" for STSAT29; or
   - field has errors in format.</t>
  </si>
  <si>
    <t>Instrument code type and Instrument code should be reported in Box to complete where ISIN is not available.
To be used to define the instrument code type (such as CUSIP).
Where no international code is assigned to this ABCP transaction, at least one internal code should be reported in field STSAT1-Instrument code and "INTERNAL" should be reported in this field. 
Where multiple codes are reported, ";" separator should be used without any space between each code type. That may lead to repetition of the same code type (CUSIP;CUSIP).
"/" is an unauthorised character.
Field codes are highlighted in amber where:
   - STSAT1-Instrument code type is left blank whereas STSAT1-Instrument code is reported; or
   - fields STSAT1-ISIN, STSAT1-Instrument code type and STSAT1- Instrument code are left blank; or
   - field has errors in format.</t>
  </si>
  <si>
    <t>Instrument code type and Instrument code should be reported in Box to complete where ISIN is not available.
To be used to report the instrument code that is not ISIN (such as CUSIP).
Where no international code is assigned to this ABCP transaction, at least one internal code should be reported in this field. 
Where multiple codes are reported, ";" separator should be used without any space between each code. That may lead to repetition of the same code type (CUSIP_Value;CUSIP_Value).
"/" is an unauthorised character.
Field codes are highlighted in amber where:
   - STSAT1-Instrument code is left blank whereas STSAT1-Instrument code type is reported; or
   - fields STSAT1-ISIN, STSAT1-Instrument code type and STSAT1- Instrument code are left blank; or
   - the number of Instrument code types is different from the number of Instrument codes; or
   - field has errors in the format.</t>
  </si>
  <si>
    <t>Originator LEI should be reported in Box to complete for each originator in that securitisation. At least one Sponsor LEI or Originator LEI should be provided. 
Reported LEIs should exist at the GLEIF database. 
Where multiple LEI are reported, ";" separator should be used without any space
Field codes are highlighted in amber where:
   - neither Sponsor LEI nor Originator LEi is reported; or
   - field has errors in format.</t>
  </si>
  <si>
    <t xml:space="preserve">
Box to complete should contain the concise explanation where STSAT23-Transfer where the seller is not the original lender confirmation is not "N/A".
Field should be left blank where STSAT23-Transfer where the seller is not the original lender confirmation is equal to N/A
Field codes are highlighted in amber where;
   - field is left not blank and STSAT23-Transfer where the seller is not the original lender confirmation is equal to N/A; or
   - field has errors in format.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</si>
</sst>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b/>
      <i/>
      <sz val="11"/>
      <color theme="1"/>
      <name val="Calibri"/>
      <family val="2"/>
      <scheme val="minor"/>
    </font>
    <font>
      <sz val="10"/>
      <color theme="1"/>
      <name val="Calibri"/>
      <family val="2"/>
      <scheme val="minor"/>
    </font>
    <font>
      <sz val="8"/>
      <name val="Calibri"/>
      <family val="2"/>
      <scheme val="minor"/>
    </font>
    <font>
      <sz val="11"/>
      <color theme="1"/>
      <name val="Calibri"/>
      <family val="2"/>
      <scheme val="minor"/>
    </font>
    <font>
      <sz val="11"/>
      <color rgb="FF0070C0"/>
      <name val="Calibri"/>
      <family val="2"/>
      <scheme val="minor"/>
    </font>
    <font>
      <b/>
      <sz val="11"/>
      <color rgb="FFFF0000"/>
      <name val="Calibri"/>
      <family val="2"/>
      <scheme val="minor"/>
    </font>
    <font>
      <b/>
      <sz val="11"/>
      <color theme="0"/>
      <name val="Calibri"/>
      <family val="2"/>
      <scheme val="minor"/>
    </font>
    <font>
      <sz val="11"/>
      <color theme="0"/>
      <name val="Calibri"/>
      <family val="2"/>
      <scheme val="minor"/>
    </font>
    <font>
      <sz val="1"/>
      <color theme="0"/>
      <name val="Calibri"/>
      <family val="2"/>
      <scheme val="minor"/>
    </font>
    <font>
      <sz val="10"/>
      <color theme="0"/>
      <name val="Calibri"/>
      <family val="2"/>
      <scheme val="minor"/>
    </font>
    <font>
      <b/>
      <i/>
      <sz val="11"/>
      <color theme="0"/>
      <name val="Calibri"/>
      <family val="2"/>
      <scheme val="minor"/>
    </font>
    <font>
      <b/>
      <sz val="11"/>
      <color theme="0"/>
      <name val="Calibri"/>
      <family val="2"/>
      <charset val="238"/>
      <scheme val="minor"/>
    </font>
    <font>
      <sz val="11"/>
      <color theme="0"/>
      <name val="Arial"/>
      <family val="2"/>
    </font>
  </fonts>
  <fills count="9">
    <fill>
      <patternFill patternType="none"/>
    </fill>
    <fill>
      <patternFill patternType="gray125"/>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lightDown">
        <fgColor theme="2" tint="-0.499984740745262"/>
        <bgColor theme="6" tint="0.59999389629810485"/>
      </patternFill>
    </fill>
  </fills>
  <borders count="29">
    <border>
      <left/>
      <right/>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0" fontId="7" fillId="0" borderId="0"/>
  </cellStyleXfs>
  <cellXfs count="148">
    <xf numFmtId="0" fontId="0" fillId="0" borderId="0" xfId="0"/>
    <xf numFmtId="0" fontId="2" fillId="6" borderId="4" xfId="0" applyFont="1" applyFill="1" applyBorder="1" applyAlignment="1" applyProtection="1">
      <alignment horizontal="left" vertical="center" wrapText="1"/>
      <protection locked="0"/>
    </xf>
    <xf numFmtId="0" fontId="4" fillId="0" borderId="0" xfId="0" applyFont="1"/>
    <xf numFmtId="0" fontId="1" fillId="0" borderId="0" xfId="0" applyFont="1"/>
    <xf numFmtId="0" fontId="1" fillId="0" borderId="0" xfId="0" applyFont="1" applyAlignment="1">
      <alignment horizontal="center"/>
    </xf>
    <xf numFmtId="0" fontId="0" fillId="0" borderId="0" xfId="0" applyAlignment="1">
      <alignment horizontal="center"/>
    </xf>
    <xf numFmtId="0" fontId="0" fillId="0" borderId="2" xfId="0" applyBorder="1"/>
    <xf numFmtId="0" fontId="1" fillId="0" borderId="7" xfId="0" applyFont="1" applyBorder="1" applyAlignment="1">
      <alignment vertical="center" wrapText="1"/>
    </xf>
    <xf numFmtId="0" fontId="0" fillId="0" borderId="2" xfId="0" applyBorder="1" applyAlignment="1">
      <alignment horizontal="left" vertical="center" wrapText="1"/>
    </xf>
    <xf numFmtId="0" fontId="1" fillId="0" borderId="0" xfId="0" applyFont="1" applyAlignment="1">
      <alignment vertical="center" wrapText="1"/>
    </xf>
    <xf numFmtId="0" fontId="2" fillId="0" borderId="2" xfId="0" applyFont="1" applyBorder="1" applyAlignment="1">
      <alignment horizontal="left" vertical="center" wrapText="1"/>
    </xf>
    <xf numFmtId="0" fontId="3" fillId="0" borderId="0" xfId="0" applyFont="1" applyAlignment="1">
      <alignment vertical="center" wrapText="1"/>
    </xf>
    <xf numFmtId="0" fontId="0" fillId="0" borderId="2" xfId="0" applyBorder="1" applyAlignment="1">
      <alignment wrapText="1"/>
    </xf>
    <xf numFmtId="0" fontId="2" fillId="0" borderId="4" xfId="0" applyFont="1" applyBorder="1" applyAlignment="1" applyProtection="1">
      <alignment vertical="center" wrapText="1"/>
      <protection locked="0"/>
    </xf>
    <xf numFmtId="0" fontId="0" fillId="0" borderId="0" xfId="0" applyAlignment="1">
      <alignment wrapText="1"/>
    </xf>
    <xf numFmtId="0" fontId="0" fillId="2" borderId="0" xfId="0" applyFill="1" applyAlignment="1" applyProtection="1">
      <alignment horizontal="center" vertical="center" wrapText="1"/>
      <protection locked="0"/>
    </xf>
    <xf numFmtId="0" fontId="0" fillId="2" borderId="0" xfId="0" applyFill="1" applyAlignment="1" applyProtection="1">
      <alignment vertical="center" wrapText="1"/>
      <protection locked="0"/>
    </xf>
    <xf numFmtId="0" fontId="0" fillId="6" borderId="4" xfId="0" applyFill="1" applyBorder="1" applyAlignment="1" applyProtection="1">
      <alignment horizontal="left" vertical="center" wrapText="1"/>
      <protection locked="0"/>
    </xf>
    <xf numFmtId="0" fontId="0" fillId="4" borderId="4" xfId="0" applyFill="1" applyBorder="1" applyAlignment="1" applyProtection="1">
      <alignment horizontal="left" vertical="center" wrapText="1"/>
      <protection locked="0"/>
    </xf>
    <xf numFmtId="0" fontId="0" fillId="5" borderId="4" xfId="0" applyFill="1" applyBorder="1" applyAlignment="1" applyProtection="1">
      <alignment horizontal="left" vertical="center" wrapText="1"/>
      <protection locked="0"/>
    </xf>
    <xf numFmtId="0" fontId="0" fillId="7" borderId="4" xfId="0" applyFill="1" applyBorder="1" applyAlignment="1" applyProtection="1">
      <alignment horizontal="left" vertical="center" wrapText="1"/>
      <protection locked="0"/>
    </xf>
    <xf numFmtId="0" fontId="0" fillId="4" borderId="1" xfId="0" applyFill="1" applyBorder="1" applyAlignment="1" applyProtection="1">
      <alignment vertical="center" wrapText="1"/>
      <protection locked="0"/>
    </xf>
    <xf numFmtId="0" fontId="0" fillId="7" borderId="4" xfId="0" applyFill="1" applyBorder="1" applyAlignment="1" applyProtection="1">
      <alignment vertical="center" wrapText="1"/>
      <protection locked="0"/>
    </xf>
    <xf numFmtId="0" fontId="0" fillId="6" borderId="4" xfId="0" applyFill="1" applyBorder="1" applyAlignment="1" applyProtection="1">
      <alignment vertical="center" wrapText="1"/>
      <protection locked="0"/>
    </xf>
    <xf numFmtId="0" fontId="0" fillId="4" borderId="5" xfId="0" applyFill="1" applyBorder="1" applyAlignment="1" applyProtection="1">
      <alignment vertical="center" wrapText="1"/>
      <protection locked="0"/>
    </xf>
    <xf numFmtId="0" fontId="0" fillId="4" borderId="20" xfId="0" applyFill="1" applyBorder="1" applyAlignment="1" applyProtection="1">
      <alignment horizontal="left" vertical="center" wrapText="1"/>
      <protection locked="0"/>
    </xf>
    <xf numFmtId="0" fontId="0" fillId="0" borderId="0" xfId="0" applyFill="1" applyBorder="1" applyProtection="1">
      <protection locked="0"/>
    </xf>
    <xf numFmtId="0" fontId="0" fillId="0" borderId="0" xfId="0" applyFill="1" applyBorder="1" applyAlignment="1" applyProtection="1">
      <alignment vertical="center" wrapText="1"/>
      <protection locked="0"/>
    </xf>
    <xf numFmtId="0" fontId="0" fillId="0" borderId="0" xfId="0" applyFill="1" applyBorder="1" applyProtection="1"/>
    <xf numFmtId="0" fontId="0" fillId="2" borderId="0" xfId="0" applyFill="1" applyAlignment="1" applyProtection="1">
      <alignment horizontal="center" vertical="center" wrapText="1"/>
      <protection hidden="1"/>
    </xf>
    <xf numFmtId="0" fontId="0" fillId="0" borderId="0" xfId="0" applyProtection="1">
      <protection locked="0"/>
    </xf>
    <xf numFmtId="0" fontId="0" fillId="0" borderId="0" xfId="0" applyAlignment="1" applyProtection="1">
      <alignment vertical="center" wrapText="1"/>
      <protection locked="0"/>
    </xf>
    <xf numFmtId="0" fontId="0" fillId="6" borderId="20" xfId="0" applyFill="1" applyBorder="1" applyAlignment="1" applyProtection="1">
      <alignment horizontal="left" vertical="center" wrapText="1"/>
      <protection locked="0"/>
    </xf>
    <xf numFmtId="0" fontId="2" fillId="0" borderId="0" xfId="0" applyFont="1" applyAlignment="1" applyProtection="1">
      <alignment vertical="center" wrapText="1"/>
      <protection locked="0"/>
    </xf>
    <xf numFmtId="0" fontId="5" fillId="0" borderId="0" xfId="0" applyFont="1" applyAlignment="1" applyProtection="1">
      <alignment horizontal="left" vertical="center" wrapText="1"/>
      <protection locked="0"/>
    </xf>
    <xf numFmtId="0" fontId="2" fillId="6" borderId="4" xfId="0" applyFont="1" applyFill="1" applyBorder="1" applyAlignment="1" applyProtection="1">
      <alignment vertical="top" wrapText="1"/>
      <protection locked="0"/>
    </xf>
    <xf numFmtId="0" fontId="2" fillId="5" borderId="4" xfId="0" applyFont="1" applyFill="1" applyBorder="1" applyAlignment="1" applyProtection="1">
      <alignment vertical="top" wrapText="1"/>
      <protection locked="0"/>
    </xf>
    <xf numFmtId="0" fontId="2" fillId="7" borderId="4" xfId="0" applyFont="1" applyFill="1" applyBorder="1" applyAlignment="1" applyProtection="1">
      <alignment vertical="top" wrapText="1"/>
      <protection locked="0"/>
    </xf>
    <xf numFmtId="0" fontId="2" fillId="5" borderId="4" xfId="0" applyFont="1" applyFill="1" applyBorder="1" applyAlignment="1" applyProtection="1">
      <alignment vertical="center" wrapText="1"/>
      <protection locked="0"/>
    </xf>
    <xf numFmtId="49" fontId="2" fillId="5" borderId="4" xfId="0" applyNumberFormat="1" applyFont="1" applyFill="1" applyBorder="1" applyAlignment="1" applyProtection="1">
      <alignment horizontal="left" vertical="center" wrapText="1"/>
      <protection locked="0"/>
    </xf>
    <xf numFmtId="49" fontId="2" fillId="8" borderId="4" xfId="0" applyNumberFormat="1" applyFont="1" applyFill="1" applyBorder="1" applyAlignment="1" applyProtection="1">
      <alignment horizontal="left" vertical="center" wrapText="1"/>
      <protection locked="0"/>
    </xf>
    <xf numFmtId="0" fontId="2" fillId="6" borderId="20" xfId="0" applyFont="1" applyFill="1" applyBorder="1" applyAlignment="1" applyProtection="1">
      <alignment vertical="top" wrapText="1"/>
      <protection locked="0"/>
    </xf>
    <xf numFmtId="0" fontId="0" fillId="0" borderId="0" xfId="0" applyFont="1" applyAlignment="1" applyProtection="1">
      <alignment vertical="top" wrapText="1"/>
      <protection locked="0"/>
    </xf>
    <xf numFmtId="0" fontId="3" fillId="3" borderId="23" xfId="0" applyFont="1" applyFill="1" applyBorder="1" applyAlignment="1" applyProtection="1">
      <alignment vertical="center" wrapText="1"/>
      <protection locked="0"/>
    </xf>
    <xf numFmtId="0" fontId="2" fillId="0" borderId="4" xfId="0" applyFont="1" applyBorder="1" applyAlignment="1" applyProtection="1">
      <alignment horizontal="left" vertical="center" wrapText="1"/>
      <protection locked="0"/>
    </xf>
    <xf numFmtId="0" fontId="2" fillId="4" borderId="4" xfId="0" applyFont="1" applyFill="1" applyBorder="1" applyAlignment="1" applyProtection="1">
      <alignment horizontal="left" vertical="center" wrapText="1"/>
      <protection locked="0"/>
    </xf>
    <xf numFmtId="0" fontId="2" fillId="4" borderId="20" xfId="0" applyFont="1" applyFill="1" applyBorder="1" applyAlignment="1" applyProtection="1">
      <alignment horizontal="left" vertical="center" wrapText="1"/>
      <protection locked="0"/>
    </xf>
    <xf numFmtId="0" fontId="2" fillId="0" borderId="0" xfId="0" applyFont="1" applyAlignment="1" applyProtection="1">
      <alignment wrapText="1"/>
      <protection locked="0"/>
    </xf>
    <xf numFmtId="0" fontId="0" fillId="2" borderId="0" xfId="0" applyFill="1" applyAlignment="1" applyProtection="1">
      <alignment vertical="center" wrapText="1"/>
      <protection hidden="1"/>
    </xf>
    <xf numFmtId="0" fontId="0" fillId="0" borderId="0" xfId="0" applyFill="1" applyBorder="1" applyAlignment="1" applyProtection="1">
      <alignment vertical="center" wrapText="1"/>
      <protection hidden="1"/>
    </xf>
    <xf numFmtId="0" fontId="1" fillId="2" borderId="17" xfId="0" applyFont="1" applyFill="1" applyBorder="1" applyAlignment="1" applyProtection="1">
      <alignment horizontal="left" vertical="center" wrapText="1"/>
      <protection hidden="1"/>
    </xf>
    <xf numFmtId="0" fontId="0" fillId="4" borderId="12" xfId="0" applyFill="1" applyBorder="1" applyAlignment="1" applyProtection="1">
      <alignment horizontal="left" vertical="center" wrapText="1"/>
      <protection hidden="1"/>
    </xf>
    <xf numFmtId="0" fontId="0" fillId="0" borderId="0" xfId="0" applyFill="1" applyBorder="1" applyProtection="1">
      <protection hidden="1"/>
    </xf>
    <xf numFmtId="0" fontId="0" fillId="0" borderId="0" xfId="0" applyFill="1" applyBorder="1" applyAlignment="1" applyProtection="1">
      <alignment horizontal="left" vertical="center" wrapText="1"/>
      <protection hidden="1"/>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1" fillId="4" borderId="6" xfId="0" applyFont="1" applyFill="1" applyBorder="1" applyAlignment="1" applyProtection="1">
      <alignment horizontal="left" vertical="center" wrapText="1"/>
    </xf>
    <xf numFmtId="0" fontId="1" fillId="4" borderId="4" xfId="0" applyFont="1" applyFill="1" applyBorder="1" applyAlignment="1" applyProtection="1">
      <alignment horizontal="center" vertical="center" wrapText="1"/>
    </xf>
    <xf numFmtId="0" fontId="1" fillId="6" borderId="4" xfId="0" applyFont="1" applyFill="1" applyBorder="1" applyAlignment="1" applyProtection="1">
      <alignment horizontal="left" vertical="center" wrapText="1"/>
    </xf>
    <xf numFmtId="0" fontId="0" fillId="6" borderId="4" xfId="0" applyFill="1" applyBorder="1" applyAlignment="1" applyProtection="1">
      <alignment horizontal="center" vertical="center" wrapText="1"/>
    </xf>
    <xf numFmtId="0" fontId="0" fillId="6" borderId="4" xfId="0" applyFill="1" applyBorder="1" applyAlignment="1" applyProtection="1">
      <alignment horizontal="left" vertical="center" wrapText="1"/>
    </xf>
    <xf numFmtId="0" fontId="1" fillId="5" borderId="4" xfId="0" applyFont="1" applyFill="1" applyBorder="1" applyAlignment="1" applyProtection="1">
      <alignment horizontal="left" vertical="center" wrapText="1"/>
    </xf>
    <xf numFmtId="0" fontId="0" fillId="5" borderId="4" xfId="0" applyFill="1" applyBorder="1" applyAlignment="1" applyProtection="1">
      <alignment horizontal="center" vertical="center" wrapText="1"/>
    </xf>
    <xf numFmtId="0" fontId="0" fillId="5" borderId="4" xfId="0" applyFill="1" applyBorder="1" applyAlignment="1" applyProtection="1">
      <alignment horizontal="left" vertical="center" wrapText="1"/>
    </xf>
    <xf numFmtId="0" fontId="1" fillId="7" borderId="4" xfId="0" applyFont="1" applyFill="1" applyBorder="1" applyAlignment="1" applyProtection="1">
      <alignment horizontal="left" vertical="center" wrapText="1"/>
    </xf>
    <xf numFmtId="0" fontId="0" fillId="7" borderId="4" xfId="0" applyFill="1" applyBorder="1" applyAlignment="1" applyProtection="1">
      <alignment horizontal="center" vertical="center" wrapText="1"/>
    </xf>
    <xf numFmtId="0" fontId="0" fillId="7" borderId="4" xfId="0" applyFill="1" applyBorder="1" applyAlignment="1" applyProtection="1">
      <alignment horizontal="left" vertical="center" wrapText="1"/>
    </xf>
    <xf numFmtId="0" fontId="1" fillId="0" borderId="4" xfId="0" applyFont="1" applyFill="1" applyBorder="1" applyAlignment="1" applyProtection="1">
      <alignment horizontal="center" vertical="center" wrapText="1"/>
    </xf>
    <xf numFmtId="0" fontId="1" fillId="8" borderId="4" xfId="0" applyFont="1" applyFill="1" applyBorder="1" applyAlignment="1" applyProtection="1">
      <alignment horizontal="left" vertical="center" wrapText="1"/>
    </xf>
    <xf numFmtId="0" fontId="2" fillId="8" borderId="4" xfId="0" applyFont="1" applyFill="1" applyBorder="1" applyAlignment="1" applyProtection="1">
      <alignment horizontal="center" vertical="center" wrapText="1"/>
    </xf>
    <xf numFmtId="14" fontId="2" fillId="8" borderId="4" xfId="0" applyNumberFormat="1" applyFont="1" applyFill="1" applyBorder="1" applyAlignment="1" applyProtection="1">
      <alignment vertical="center" wrapText="1"/>
    </xf>
    <xf numFmtId="14" fontId="2" fillId="5" borderId="4" xfId="0" applyNumberFormat="1" applyFont="1" applyFill="1" applyBorder="1" applyAlignment="1" applyProtection="1">
      <alignment vertical="center" wrapText="1"/>
    </xf>
    <xf numFmtId="0" fontId="2" fillId="7"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2" fillId="6" borderId="4" xfId="0" applyFont="1" applyFill="1" applyBorder="1" applyAlignment="1" applyProtection="1">
      <alignment horizontal="center" vertical="center" wrapText="1"/>
    </xf>
    <xf numFmtId="0" fontId="0" fillId="7" borderId="4" xfId="0" applyFill="1" applyBorder="1" applyAlignment="1" applyProtection="1">
      <alignment vertical="center" wrapText="1"/>
    </xf>
    <xf numFmtId="0" fontId="0" fillId="6" borderId="4" xfId="0" applyFill="1" applyBorder="1" applyAlignment="1" applyProtection="1">
      <alignment vertical="center" wrapText="1"/>
    </xf>
    <xf numFmtId="0" fontId="1" fillId="4" borderId="20" xfId="0" applyFont="1" applyFill="1" applyBorder="1" applyAlignment="1" applyProtection="1">
      <alignment horizontal="center" vertical="center" wrapText="1"/>
    </xf>
    <xf numFmtId="0" fontId="1" fillId="6" borderId="20" xfId="0" applyFont="1" applyFill="1" applyBorder="1" applyAlignment="1" applyProtection="1">
      <alignment horizontal="left" vertical="center" wrapText="1"/>
    </xf>
    <xf numFmtId="0" fontId="0" fillId="6" borderId="20" xfId="0" applyFill="1" applyBorder="1" applyAlignment="1" applyProtection="1">
      <alignment horizontal="center" vertical="center" wrapText="1"/>
    </xf>
    <xf numFmtId="0" fontId="0" fillId="6" borderId="20" xfId="0" applyFill="1" applyBorder="1" applyAlignment="1" applyProtection="1">
      <alignment horizontal="left" vertical="center" wrapText="1"/>
    </xf>
    <xf numFmtId="0" fontId="0" fillId="0" borderId="0" xfId="0" applyFill="1" applyBorder="1" applyAlignment="1" applyProtection="1">
      <alignment horizontal="left"/>
    </xf>
    <xf numFmtId="0" fontId="0" fillId="0" borderId="0" xfId="0" applyAlignment="1" applyProtection="1">
      <alignment horizontal="left"/>
    </xf>
    <xf numFmtId="0" fontId="0" fillId="0" borderId="0" xfId="0" applyProtection="1"/>
    <xf numFmtId="0" fontId="0" fillId="0" borderId="0" xfId="0" applyAlignment="1" applyProtection="1">
      <alignment vertical="center" wrapText="1"/>
    </xf>
    <xf numFmtId="0" fontId="1" fillId="0" borderId="0" xfId="0" applyFont="1" applyFill="1" applyBorder="1" applyAlignment="1" applyProtection="1">
      <alignment horizontal="left" vertical="center" wrapText="1"/>
    </xf>
    <xf numFmtId="0" fontId="1" fillId="0" borderId="0" xfId="0" applyFont="1" applyFill="1" applyBorder="1" applyAlignment="1" applyProtection="1">
      <alignment horizontal="center" vertical="center" wrapText="1"/>
    </xf>
    <xf numFmtId="0" fontId="1" fillId="0" borderId="0" xfId="0" applyFont="1" applyAlignment="1" applyProtection="1">
      <alignment horizontal="left" vertical="center" wrapText="1"/>
    </xf>
    <xf numFmtId="0" fontId="2" fillId="0" borderId="0" xfId="0" applyFont="1" applyAlignment="1" applyProtection="1">
      <alignment vertical="center" wrapText="1"/>
    </xf>
    <xf numFmtId="0" fontId="0" fillId="6" borderId="4" xfId="0" applyFill="1" applyBorder="1" applyAlignment="1" applyProtection="1">
      <alignment vertical="top" wrapText="1"/>
      <protection locked="0"/>
    </xf>
    <xf numFmtId="0" fontId="0" fillId="0" borderId="0" xfId="0" applyAlignment="1" applyProtection="1">
      <alignment wrapText="1"/>
      <protection locked="0"/>
    </xf>
    <xf numFmtId="0" fontId="0" fillId="0" borderId="0" xfId="0" applyAlignment="1" applyProtection="1">
      <alignment vertical="top" wrapText="1"/>
      <protection locked="0"/>
    </xf>
    <xf numFmtId="14" fontId="0" fillId="0" borderId="0" xfId="0" applyNumberFormat="1" applyAlignment="1" applyProtection="1">
      <alignment vertical="top" wrapText="1"/>
      <protection locked="0"/>
    </xf>
    <xf numFmtId="0" fontId="0" fillId="5" borderId="28" xfId="0" applyFill="1" applyBorder="1" applyAlignment="1">
      <alignment wrapText="1"/>
    </xf>
    <xf numFmtId="0" fontId="1" fillId="5" borderId="27" xfId="0" applyFont="1" applyFill="1" applyBorder="1" applyAlignment="1">
      <alignment vertical="top"/>
    </xf>
    <xf numFmtId="0" fontId="1" fillId="3" borderId="22" xfId="0" applyFont="1" applyFill="1" applyBorder="1" applyAlignment="1" applyProtection="1">
      <alignment vertical="center" wrapText="1"/>
      <protection locked="0"/>
    </xf>
    <xf numFmtId="0" fontId="1" fillId="3" borderId="23" xfId="0" applyFont="1" applyFill="1" applyBorder="1" applyAlignment="1" applyProtection="1">
      <alignment vertical="center" wrapText="1"/>
      <protection locked="0"/>
    </xf>
    <xf numFmtId="0" fontId="1" fillId="2" borderId="26" xfId="0" applyFont="1" applyFill="1" applyBorder="1" applyAlignment="1" applyProtection="1">
      <alignment vertical="center" wrapText="1"/>
      <protection locked="0"/>
    </xf>
    <xf numFmtId="0" fontId="1" fillId="2" borderId="23" xfId="0" applyFont="1" applyFill="1" applyBorder="1" applyAlignment="1" applyProtection="1">
      <alignment vertical="center" wrapText="1"/>
      <protection locked="0"/>
    </xf>
    <xf numFmtId="0" fontId="1" fillId="2" borderId="24" xfId="0" applyFont="1" applyFill="1" applyBorder="1" applyAlignment="1" applyProtection="1">
      <alignment vertical="center" wrapText="1"/>
      <protection locked="0"/>
    </xf>
    <xf numFmtId="0" fontId="1" fillId="2" borderId="16" xfId="0" applyFont="1" applyFill="1" applyBorder="1" applyAlignment="1" applyProtection="1">
      <alignment horizontal="left" vertical="center" wrapText="1"/>
      <protection locked="0"/>
    </xf>
    <xf numFmtId="0" fontId="0" fillId="4" borderId="8" xfId="0" applyFill="1" applyBorder="1" applyAlignment="1" applyProtection="1">
      <alignment horizontal="left" vertical="center" wrapText="1"/>
      <protection locked="0"/>
    </xf>
    <xf numFmtId="14" fontId="2" fillId="5" borderId="4" xfId="0" applyNumberFormat="1" applyFont="1" applyFill="1" applyBorder="1" applyAlignment="1" applyProtection="1">
      <alignment horizontal="left" vertical="center" wrapText="1"/>
      <protection locked="0"/>
    </xf>
    <xf numFmtId="0" fontId="5" fillId="4" borderId="4" xfId="0" applyFont="1" applyFill="1" applyBorder="1" applyAlignment="1" applyProtection="1">
      <alignment horizontal="left" vertical="center" wrapText="1"/>
      <protection locked="0"/>
    </xf>
    <xf numFmtId="14" fontId="2" fillId="8" borderId="4" xfId="0" applyNumberFormat="1" applyFont="1" applyFill="1" applyBorder="1" applyAlignment="1" applyProtection="1">
      <alignment horizontal="left" vertical="center" wrapText="1"/>
      <protection locked="0"/>
    </xf>
    <xf numFmtId="0" fontId="0" fillId="0" borderId="0" xfId="0" applyFill="1" applyBorder="1" applyAlignment="1" applyProtection="1">
      <alignment horizontal="left" vertical="center" wrapText="1"/>
      <protection locked="0"/>
    </xf>
    <xf numFmtId="0" fontId="11" fillId="4" borderId="0" xfId="0" applyFont="1" applyFill="1" applyAlignment="1" applyProtection="1">
      <alignment horizontal="center" vertical="center" wrapText="1"/>
      <protection hidden="1"/>
    </xf>
    <xf numFmtId="0" fontId="11" fillId="4" borderId="0" xfId="0" applyFont="1" applyFill="1" applyAlignment="1" applyProtection="1">
      <alignment vertical="center" wrapText="1"/>
      <protection hidden="1"/>
    </xf>
    <xf numFmtId="0" fontId="12" fillId="4" borderId="0" xfId="0" applyFont="1" applyFill="1" applyAlignment="1" applyProtection="1">
      <alignment vertical="center" wrapText="1"/>
      <protection hidden="1"/>
    </xf>
    <xf numFmtId="0" fontId="13" fillId="4" borderId="0" xfId="0" applyFont="1" applyFill="1" applyAlignment="1" applyProtection="1">
      <alignment vertical="center" wrapText="1"/>
      <protection hidden="1"/>
    </xf>
    <xf numFmtId="0" fontId="14" fillId="4" borderId="4" xfId="0" applyFont="1" applyFill="1" applyBorder="1" applyProtection="1">
      <protection hidden="1"/>
    </xf>
    <xf numFmtId="0" fontId="10" fillId="4" borderId="4" xfId="0" applyFont="1" applyFill="1" applyBorder="1" applyAlignment="1" applyProtection="1">
      <alignment vertical="center" wrapText="1"/>
      <protection hidden="1"/>
    </xf>
    <xf numFmtId="0" fontId="11" fillId="4" borderId="4" xfId="0" applyFont="1" applyFill="1" applyBorder="1" applyAlignment="1" applyProtection="1">
      <alignment wrapText="1"/>
      <protection hidden="1"/>
    </xf>
    <xf numFmtId="0" fontId="10" fillId="4" borderId="4" xfId="0" applyFont="1" applyFill="1" applyBorder="1" applyProtection="1">
      <protection hidden="1"/>
    </xf>
    <xf numFmtId="0" fontId="15" fillId="4" borderId="4" xfId="0" applyFont="1" applyFill="1" applyBorder="1" applyAlignment="1" applyProtection="1">
      <alignment wrapText="1"/>
      <protection hidden="1"/>
    </xf>
    <xf numFmtId="0" fontId="12" fillId="4" borderId="0" xfId="0" applyFont="1" applyFill="1" applyAlignment="1" applyProtection="1">
      <alignment horizontal="center" vertical="center" wrapText="1"/>
      <protection hidden="1"/>
    </xf>
    <xf numFmtId="0" fontId="13" fillId="4" borderId="0" xfId="0" applyFont="1" applyFill="1" applyAlignment="1" applyProtection="1">
      <alignment horizontal="center" vertical="center" wrapText="1"/>
      <protection hidden="1"/>
    </xf>
    <xf numFmtId="0" fontId="11" fillId="4" borderId="4" xfId="0" applyFont="1" applyFill="1" applyBorder="1" applyProtection="1">
      <protection hidden="1"/>
    </xf>
    <xf numFmtId="0" fontId="11" fillId="4" borderId="4" xfId="1" applyFont="1" applyFill="1" applyBorder="1" applyAlignment="1" applyProtection="1">
      <alignment wrapText="1"/>
      <protection hidden="1"/>
    </xf>
    <xf numFmtId="0" fontId="16" fillId="4" borderId="4" xfId="0" applyFont="1" applyFill="1" applyBorder="1" applyAlignment="1" applyProtection="1">
      <alignment horizontal="justify" vertical="center" wrapText="1"/>
      <protection hidden="1"/>
    </xf>
    <xf numFmtId="0" fontId="11" fillId="4" borderId="0" xfId="0" applyFont="1" applyFill="1" applyProtection="1">
      <protection hidden="1"/>
    </xf>
    <xf numFmtId="0" fontId="16" fillId="4" borderId="25" xfId="0" applyFont="1" applyFill="1" applyBorder="1" applyAlignment="1" applyProtection="1">
      <alignment horizontal="justify" vertical="center" wrapText="1"/>
      <protection hidden="1"/>
    </xf>
    <xf numFmtId="0" fontId="11" fillId="4" borderId="0" xfId="0" applyFont="1" applyFill="1" applyAlignment="1" applyProtection="1">
      <alignment wrapText="1"/>
      <protection hidden="1"/>
    </xf>
    <xf numFmtId="0" fontId="12" fillId="4" borderId="0" xfId="0" applyFont="1" applyFill="1" applyProtection="1">
      <protection hidden="1"/>
    </xf>
    <xf numFmtId="0" fontId="12" fillId="4" borderId="0" xfId="0" applyFont="1" applyFill="1" applyBorder="1" applyProtection="1">
      <protection hidden="1"/>
    </xf>
    <xf numFmtId="0" fontId="11" fillId="4" borderId="0" xfId="0" applyFont="1" applyFill="1" applyBorder="1" applyAlignment="1" applyProtection="1">
      <alignment wrapText="1"/>
      <protection hidden="1"/>
    </xf>
    <xf numFmtId="0" fontId="12" fillId="4" borderId="0" xfId="0" applyFont="1" applyFill="1" applyBorder="1" applyAlignment="1" applyProtection="1">
      <alignment vertical="center" wrapText="1"/>
      <protection hidden="1"/>
    </xf>
    <xf numFmtId="0" fontId="11" fillId="4" borderId="0" xfId="0" applyFont="1" applyFill="1" applyBorder="1" applyAlignment="1" applyProtection="1">
      <alignment vertical="center" wrapText="1"/>
      <protection hidden="1"/>
    </xf>
    <xf numFmtId="0" fontId="11" fillId="4" borderId="0" xfId="0" applyFont="1" applyFill="1" applyBorder="1" applyProtection="1">
      <protection hidden="1"/>
    </xf>
    <xf numFmtId="0" fontId="0" fillId="4" borderId="15" xfId="0" applyFill="1" applyBorder="1" applyAlignment="1" applyProtection="1">
      <alignment horizontal="left" vertical="center" wrapText="1"/>
      <protection hidden="1"/>
    </xf>
    <xf numFmtId="0" fontId="0" fillId="4" borderId="13" xfId="0" applyFill="1" applyBorder="1" applyAlignment="1" applyProtection="1">
      <alignment horizontal="left" vertical="center" wrapText="1"/>
      <protection hidden="1"/>
    </xf>
    <xf numFmtId="0" fontId="0" fillId="4" borderId="1" xfId="0" applyFill="1" applyBorder="1" applyAlignment="1" applyProtection="1">
      <alignment horizontal="left" vertical="center" wrapText="1"/>
      <protection locked="0"/>
    </xf>
    <xf numFmtId="0" fontId="0" fillId="4" borderId="3"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locked="0"/>
    </xf>
    <xf numFmtId="0" fontId="0" fillId="4" borderId="10" xfId="0" applyFill="1" applyBorder="1" applyAlignment="1" applyProtection="1">
      <alignment horizontal="left" vertical="center" wrapText="1"/>
      <protection locked="0"/>
    </xf>
    <xf numFmtId="0" fontId="0" fillId="0" borderId="3" xfId="0" applyBorder="1" applyAlignment="1" applyProtection="1">
      <alignment horizontal="left" vertical="center" wrapText="1"/>
      <protection locked="0"/>
    </xf>
    <xf numFmtId="0" fontId="0" fillId="4" borderId="11" xfId="0" applyFill="1" applyBorder="1" applyAlignment="1" applyProtection="1">
      <alignment horizontal="left" vertical="center" wrapText="1"/>
      <protection locked="0"/>
    </xf>
    <xf numFmtId="0" fontId="0" fillId="4" borderId="5" xfId="0" applyFill="1" applyBorder="1" applyAlignment="1" applyProtection="1">
      <alignment horizontal="left" vertical="center" wrapText="1"/>
      <protection locked="0"/>
    </xf>
    <xf numFmtId="0" fontId="0" fillId="4" borderId="19" xfId="0" applyFill="1" applyBorder="1" applyAlignment="1" applyProtection="1">
      <alignment horizontal="left" vertical="center" wrapText="1"/>
      <protection locked="0"/>
    </xf>
    <xf numFmtId="0" fontId="0" fillId="4" borderId="18" xfId="0" applyFill="1" applyBorder="1" applyAlignment="1" applyProtection="1">
      <alignment horizontal="left" vertical="center" wrapText="1"/>
      <protection locked="0"/>
    </xf>
    <xf numFmtId="0" fontId="0" fillId="4" borderId="9" xfId="0" applyFill="1" applyBorder="1" applyAlignment="1" applyProtection="1">
      <alignment horizontal="left" vertical="center" wrapText="1"/>
      <protection hidden="1"/>
    </xf>
    <xf numFmtId="0" fontId="0" fillId="4" borderId="11" xfId="0" applyFill="1" applyBorder="1" applyAlignment="1" applyProtection="1">
      <alignment horizontal="left" vertical="center" wrapText="1"/>
      <protection hidden="1"/>
    </xf>
    <xf numFmtId="0" fontId="0" fillId="4" borderId="10" xfId="0" applyFill="1" applyBorder="1" applyAlignment="1" applyProtection="1">
      <alignment horizontal="left" vertical="center" wrapText="1"/>
      <protection hidden="1"/>
    </xf>
    <xf numFmtId="0" fontId="0" fillId="0" borderId="13" xfId="0" applyBorder="1" applyAlignment="1" applyProtection="1">
      <alignment horizontal="left" vertical="center" wrapText="1"/>
      <protection hidden="1"/>
    </xf>
    <xf numFmtId="0" fontId="0" fillId="0" borderId="5" xfId="0" applyBorder="1" applyAlignment="1" applyProtection="1">
      <alignment horizontal="left" vertical="center" wrapText="1"/>
      <protection locked="0"/>
    </xf>
    <xf numFmtId="0" fontId="0" fillId="0" borderId="14" xfId="0" applyBorder="1" applyAlignment="1" applyProtection="1">
      <alignment horizontal="left" vertical="center" wrapText="1"/>
      <protection hidden="1"/>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hidden="1"/>
    </xf>
  </cellXfs>
  <cellStyles count="2">
    <cellStyle name="Normal 2" xfId="1" xr:uid="{816DB083-B1B7-47E4-A5D2-FD069AADA4C3}"/>
    <cellStyle name="Standard" xfId="0" builtinId="0"/>
  </cellStyles>
  <dxfs count="10">
    <dxf>
      <alignment horizontal="general" vertical="bottom" textRotation="0" wrapText="1" indent="0" justifyLastLine="0" shrinkToFit="0" readingOrder="0"/>
      <border diagonalUp="0" diagonalDown="0">
        <left style="thin">
          <color indexed="64"/>
        </left>
        <right/>
        <top/>
        <bottom/>
        <vertical/>
        <horizontal/>
      </border>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border>
    </dxf>
    <dxf>
      <font>
        <b/>
        <i val="0"/>
        <strike val="0"/>
        <condense val="0"/>
        <extend val="0"/>
        <outline val="0"/>
        <shadow val="0"/>
        <u val="none"/>
        <vertAlign val="baseline"/>
        <sz val="11"/>
        <color theme="1"/>
        <name val="Calibri"/>
        <family val="2"/>
        <scheme val="minor"/>
      </font>
      <fill>
        <patternFill patternType="none">
          <fgColor indexed="64"/>
          <bgColor auto="1"/>
        </patternFill>
      </fill>
      <alignment horizontal="general" vertical="center" textRotation="0" wrapText="1" indent="0" justifyLastLine="0" shrinkToFit="0" readingOrder="0"/>
    </dxf>
    <dxf>
      <border diagonalUp="0" diagonalDown="0">
        <left style="medium">
          <color indexed="64"/>
        </left>
        <right style="medium">
          <color indexed="64"/>
        </right>
        <top style="medium">
          <color indexed="64"/>
        </top>
        <bottom style="medium">
          <color indexed="64"/>
        </bottom>
      </border>
    </dxf>
    <dxf>
      <fill>
        <patternFill patternType="none">
          <fgColor indexed="64"/>
          <bgColor auto="1"/>
        </patternFill>
      </fill>
    </dxf>
    <dxf>
      <fill>
        <patternFill patternType="none">
          <fgColor indexed="64"/>
          <bgColor auto="1"/>
        </patternFill>
      </fill>
    </dxf>
    <dxf>
      <fill>
        <patternFill>
          <bgColor rgb="FFFFC000"/>
        </patternFill>
      </fill>
    </dxf>
    <dxf>
      <fill>
        <patternFill>
          <bgColor theme="7" tint="0.39994506668294322"/>
        </patternFill>
      </fill>
    </dxf>
    <dxf>
      <fill>
        <patternFill>
          <bgColor theme="7"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3.xml"/><Relationship Id="rId5" Type="http://schemas.openxmlformats.org/officeDocument/2006/relationships/styles" Target="style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E9970BB-FCED-4D73-8FED-691BA438AA94}" name="Table1" displayName="Table1" ref="A4:B18" totalsRowShown="0" headerRowDxfId="6" dataDxfId="5" tableBorderDxfId="4">
  <autoFilter ref="A4:B18" xr:uid="{87652E7D-F3FF-439F-AA91-8186ACA0224E}"/>
  <tableColumns count="2">
    <tableColumn id="1" xr3:uid="{F24CF133-D059-42D5-82B4-622295D4CC4B}" name="Column header" dataDxfId="3"/>
    <tableColumn id="2" xr3:uid="{7A9C9CAA-6BE3-4149-9DCB-2C206B35CC39}" name="Description"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394B14E-0832-4D56-BE15-5482A2D6C895}" name="Table2" displayName="Table2" ref="A19:B33" totalsRowShown="0" tableBorderDxfId="1">
  <autoFilter ref="A19:B33" xr:uid="{717919DA-2374-48B4-BC95-B315662BA791}"/>
  <tableColumns count="2">
    <tableColumn id="1" xr3:uid="{8EA322D3-E24B-45E5-BD0B-971E2EBF809F}" name="Format symbol"/>
    <tableColumn id="2" xr3:uid="{7AF8B2C1-852F-48D6-AF89-438AEED5F78D}" name="Definition"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7" tint="0.79998168889431442"/>
    <pageSetUpPr fitToPage="1"/>
  </sheetPr>
  <dimension ref="A1:AL348"/>
  <sheetViews>
    <sheetView showGridLines="0" tabSelected="1" zoomScale="60" zoomScaleNormal="60" workbookViewId="0">
      <pane xSplit="7" ySplit="1" topLeftCell="H72" activePane="bottomRight" state="frozen"/>
      <selection activeCell="B1" sqref="B1"/>
      <selection pane="topRight" activeCell="H1" sqref="H1"/>
      <selection pane="bottomLeft" activeCell="B2" sqref="B2"/>
      <selection pane="bottomRight" activeCell="H2" sqref="H2"/>
    </sheetView>
  </sheetViews>
  <sheetFormatPr baseColWidth="10" defaultColWidth="9.140625" defaultRowHeight="15" x14ac:dyDescent="0.25"/>
  <cols>
    <col min="1" max="1" width="14.7109375" style="85" hidden="1" customWidth="1"/>
    <col min="2" max="2" width="14.7109375" style="86" customWidth="1"/>
    <col min="3" max="3" width="14.7109375" style="87" customWidth="1"/>
    <col min="4" max="4" width="14.7109375" style="88" customWidth="1"/>
    <col min="5" max="5" width="20.5703125" style="84" customWidth="1"/>
    <col min="6" max="6" width="66.140625" style="42" customWidth="1"/>
    <col min="7" max="7" width="14.7109375" style="31" customWidth="1"/>
    <col min="8" max="8" width="39.42578125" style="31" customWidth="1"/>
    <col min="9" max="9" width="68.140625" style="33" customWidth="1"/>
    <col min="10" max="10" width="22.28515625" style="105" customWidth="1"/>
    <col min="11" max="11" width="54.7109375" style="105" customWidth="1"/>
    <col min="12" max="12" width="36.85546875" style="105" customWidth="1"/>
    <col min="13" max="13" width="29.140625" style="105" customWidth="1"/>
    <col min="14" max="14" width="36.42578125" style="53" customWidth="1"/>
    <col min="15" max="15" width="12.42578125" style="107" hidden="1" customWidth="1"/>
    <col min="16" max="16" width="8.42578125" style="107" hidden="1" customWidth="1"/>
    <col min="17" max="17" width="39.5703125" style="108" hidden="1" customWidth="1"/>
    <col min="18" max="20" width="8.42578125" style="107" hidden="1" customWidth="1"/>
    <col min="21" max="21" width="11.140625" style="107" hidden="1" customWidth="1"/>
    <col min="22" max="22" width="9.140625" style="107" hidden="1" customWidth="1"/>
    <col min="23" max="23" width="49.140625" style="126" hidden="1" customWidth="1"/>
    <col min="24" max="24" width="17.140625" style="127" hidden="1" customWidth="1"/>
    <col min="25" max="25" width="20.28515625" style="127" hidden="1" customWidth="1"/>
    <col min="26" max="26" width="14.85546875" style="127" hidden="1" customWidth="1"/>
    <col min="27" max="27" width="20" style="127" hidden="1" customWidth="1"/>
    <col min="28" max="28" width="39.42578125" style="127" hidden="1" customWidth="1"/>
    <col min="29" max="29" width="34" style="107" hidden="1" customWidth="1"/>
    <col min="30" max="30" width="17.42578125" style="127" hidden="1" customWidth="1"/>
    <col min="31" max="31" width="19.5703125" style="127" hidden="1" customWidth="1"/>
    <col min="32" max="32" width="8.28515625" style="127" hidden="1" customWidth="1"/>
    <col min="33" max="33" width="18.5703125" style="127" hidden="1" customWidth="1"/>
    <col min="34" max="34" width="16.7109375" style="127" hidden="1" customWidth="1"/>
    <col min="35" max="35" width="15.7109375" style="127" hidden="1" customWidth="1"/>
    <col min="36" max="36" width="16.7109375" style="127" hidden="1" customWidth="1"/>
    <col min="37" max="37" width="9.140625" style="49" hidden="1" customWidth="1"/>
    <col min="38" max="38" width="9.140625" style="49"/>
    <col min="39" max="16384" width="9.140625" style="27"/>
  </cols>
  <sheetData>
    <row r="1" spans="1:38" s="16" customFormat="1" ht="45" x14ac:dyDescent="0.25">
      <c r="A1" s="95" t="s">
        <v>2</v>
      </c>
      <c r="B1" s="96" t="s">
        <v>929</v>
      </c>
      <c r="C1" s="96" t="s">
        <v>4</v>
      </c>
      <c r="D1" s="96" t="s">
        <v>1242</v>
      </c>
      <c r="E1" s="43" t="s">
        <v>6</v>
      </c>
      <c r="F1" s="43" t="s">
        <v>8</v>
      </c>
      <c r="G1" s="43" t="s">
        <v>10</v>
      </c>
      <c r="H1" s="43" t="s">
        <v>12</v>
      </c>
      <c r="I1" s="43" t="s">
        <v>14</v>
      </c>
      <c r="J1" s="97" t="s">
        <v>16</v>
      </c>
      <c r="K1" s="98" t="s">
        <v>18</v>
      </c>
      <c r="L1" s="99" t="s">
        <v>20</v>
      </c>
      <c r="M1" s="100" t="s">
        <v>43</v>
      </c>
      <c r="N1" s="50" t="s">
        <v>24</v>
      </c>
      <c r="O1" s="106" t="s">
        <v>80</v>
      </c>
      <c r="P1" s="107" t="s">
        <v>976</v>
      </c>
      <c r="Q1" s="108"/>
      <c r="R1" s="107" t="s">
        <v>977</v>
      </c>
      <c r="S1" s="109" t="s">
        <v>46</v>
      </c>
      <c r="T1" s="107" t="s">
        <v>938</v>
      </c>
      <c r="U1" s="107" t="s">
        <v>1192</v>
      </c>
      <c r="V1" s="107" t="s">
        <v>978</v>
      </c>
      <c r="W1" s="108"/>
      <c r="X1" s="110" t="s">
        <v>545</v>
      </c>
      <c r="Y1" s="110" t="s">
        <v>546</v>
      </c>
      <c r="Z1" s="110" t="s">
        <v>50</v>
      </c>
      <c r="AA1" s="110" t="s">
        <v>1205</v>
      </c>
      <c r="AB1" s="111" t="s">
        <v>573</v>
      </c>
      <c r="AC1" s="112" t="s">
        <v>1206</v>
      </c>
      <c r="AD1" s="110" t="s">
        <v>547</v>
      </c>
      <c r="AE1" s="110" t="s">
        <v>548</v>
      </c>
      <c r="AF1" s="110" t="s">
        <v>549</v>
      </c>
      <c r="AG1" s="113" t="s">
        <v>550</v>
      </c>
      <c r="AH1" s="110" t="s">
        <v>1204</v>
      </c>
      <c r="AI1" s="114" t="s">
        <v>551</v>
      </c>
      <c r="AJ1" s="110" t="s">
        <v>1213</v>
      </c>
      <c r="AK1" s="48"/>
    </row>
    <row r="2" spans="1:38" s="15" customFormat="1" ht="195" x14ac:dyDescent="0.25">
      <c r="A2" s="56" t="s">
        <v>984</v>
      </c>
      <c r="B2" s="57" t="s">
        <v>985</v>
      </c>
      <c r="C2" s="58" t="s">
        <v>44</v>
      </c>
      <c r="D2" s="59" t="s">
        <v>62</v>
      </c>
      <c r="E2" s="60" t="s">
        <v>1116</v>
      </c>
      <c r="F2" s="35"/>
      <c r="G2" s="17" t="s">
        <v>37</v>
      </c>
      <c r="H2" s="18" t="s">
        <v>974</v>
      </c>
      <c r="I2" s="18" t="s">
        <v>1132</v>
      </c>
      <c r="J2" s="101" t="s">
        <v>46</v>
      </c>
      <c r="K2" s="18" t="s">
        <v>46</v>
      </c>
      <c r="L2" s="18" t="s">
        <v>46</v>
      </c>
      <c r="M2" s="18" t="s">
        <v>46</v>
      </c>
      <c r="N2" s="51" t="s">
        <v>46</v>
      </c>
      <c r="O2" s="106">
        <f ca="1">IF(LEFT(U2,6)="FORMAT","FORMAT",IF(AND(E2="Designated Entity LEI",ISBLANK(F2)=FALSE,ISNUMBER(SEARCH(F2,F$8))=FALSE,ISNUMBER(SEARCH(F2,F$11))=FALSE),"DE",IF(AND(C2="STSAT1",OR(AND(E2="Instrument ISIN",ISBLANK(F2)=TRUE,ISBLANK(F3)=TRUE,ISBLANK(F4)=TRUE),AND(E2="Instrument code",ISBLANK(F2)=TRUE,ISBLANK(F1)=TRUE,ISBLANK(F$5)=TRUE),AND(E2="Instrument code type",ISBLANK(F2)=TRUE,ISBLANK(F3)=TRUE,ISBLANK(F1)=TRUE),AND(E2="Instrument code",ISBLANK(F2)=TRUE,ISBLANK(F1)=FALSE),AND(E2="Instrument code type",ISBLANK(F2)=FALSE,ISBLANK(F3)=TRUE))),"STSAT1",IF(AND(C2="STSAT8",OR(AND(RIGHT(E2,7)="country",ISBLANK(F3)=FALSE,ISBLANK(F2)=FALSE),AND(RIGHT(E2,23)="(if multiple countries)",ISBLANK(F1)=FALSE,ISBLANK(F2)=FALSE),AND(OR(E2="Sponsor country",E2="Originator country",E2="Original Lender country"),ISBLANK(F3)=TRUE,ISBLANK(F2)=TRUE,ISBLANK(F1)=FALSE))),"STSAT8",IF(AND(C2="STSAT5",OR(AND(E2="Exemption on Prospectus",ISBLANK(F2)=TRUE,ISBLANK(F1)=TRUE,ISBLANK(F$23)=TRUE,F$3="Public"),AND(E2="Prospectus Country",ISBLANK(F2)=TRUE,ISBLANK(F3)=TRUE,ISBLANK(F4)=TRUE,F$3="Public"),AND(E2="Prospectus identifier ",ISBLANK(F2)=TRUE,ISBLANK(F3)=TRUE,ISBLANK(F1)=TRUE,F$3="Public"),AND(E2="Exemption on Prospectus",ISBLANK(F2)=FALSE,ISBLANK(F1)=FALSE,ISBLANK(F$23)=FALSE),AND(E2="Prospectus Country",ISBLANK(F2)=FALSE,ISBLANK(F3)=TRUE),AND(E2="Prospectus identifier",ISBLANK(F2)=FALSE,ISBLANK(F1)=TRUE),AND(E2="Prospectus Country",ISBLANK(F2)=TRUE,ISBLANK(F3)=FALSE),AND(E2="Prospectus identifier",ISBLANK(F2)=TRUE,ISBLANK(F1)=FALSE),AND(E2="Prospectus identifier",ISBLANK(F2)=FALSE,ISBLANK(F3)=FALSE,F$3="Public"),AND(E2="Prospectus Country",ISBLANK(F2)=FALSE,ISBLANK(F4)=FALSE,F$3="Public"))),"STSAT5",IF(AND(C2="STSAT12",OR(AND(S2&lt;&gt;"",S2&gt;TODAY()))),"STSAT12",IF(AND(C2="STSAT13",OR(AND(F$29="N",E$29="Authorised Third party flag",E2="Authorised Third party statement",ISBLANK(F2)=FALSE),AND(F$29="Y",E$29="Authorised Third party flag",E2="Authorised Third party statement",ISBLANK(F2)=TRUE))),"STSAT13",IF(AND(C2="STSAT14",OR(AND(E$29="Authorised Third party flag",E2&lt;&gt;"Authorised Third party flag",F$29="N",ISBLANK(F2)=FALSE),AND(E$29="Authorised Third party flag",E2&lt;&gt;"Authorised Third party flag",F$29="Y",ISBLANK(F2)=TRUE),AND(E$29="Authorised Third party flag",E2&lt;&gt;"Authorised Third party flag",F$29="N",ISBLANK(F2)=FALSE),AND(E$29="Authorised Third party flag",E2&lt;&gt;"Authorised Third party flag",F$29="Y",ISBLANK(F2)=TRUE))),"STSAT14",IF(AND(C2="STSAT15",OR(AND(E$29="Authorised Third party flag",E2&lt;&gt;"Authorised Third party flag",F$29="N",ISBLANK(F2)=FALSE),AND(E$29="Authorised Third party flag",E2&lt;&gt;"Authorised Third party flag",F$29="Y",ISBLANK(F2)=TRUE),AND(E2="Authorised Third party Competent Authority",E$29="Authorised Third party flag",F$29="N",ISBLANK(F2)=FALSE))),"STSAT15",IF(AND(C2="STSAT6",E2="Securitisation Repository Name",ISBLANK(F2)=TRUE,F$3="Public"),"STSAT6",IF(AND(C2="STSAT4",OR(AND(E2="Multiple STS notifications reason",ISBLANK(F2)=TRUE,F1="Y"),AND(E2="Multiple STS notifications comment",ISBLANK(F2)=TRUE,F$17="Y"),AND(E2="Multiple STS notifications reason",ISBLANK(F2)=FALSE,F1="N"),AND(E2="Multiple STS notifications comment",ISBLANK(F2)=FALSE,F$17="N"))),"Master trust",IF(AND(C2="STSAT6",OR(AND(E2="Multiple STS notifications reason",ISBLANK(F2)=TRUE,F1="Y"),AND(E2="Multiple STS notifications comment",ISBLANK(F2)=TRUE,F$17="Y"),AND(E2="Multiple STS notifications reason",ISBLANK(F2)=FALSE,F1="N"),AND(E2="Multiple STS notifications comment",ISBLANK(F2)=FALSE,F$17="N"))),"Master trust",IF(AND(F1&lt;&gt;"N/A",G1="{Confirmed/Unconfirmed/N/A}",ISBLANK(F2)=TRUE,D2="C"),"COND",IF(AND(F2="Unconfirmed",C2&lt;&gt;"STSAT29",C2&lt;&gt;"STSAT39"),"Unconfirmed",IF(AND(C2="STSAT23",OR(AND(E1="The seller is not the original lender flag",F2="N/A",F1="Y"),AND(E1="The seller is not the original lender flag",F2&lt;&gt;"N/A",F1="N"),AND(E$45="The seller is not the original lender flag",ISBLANK(F2)=TRUE,F$45="N"))),"STSAT23",IF(AND(C2="STSAT29",OR(AND(E2="Payment exemption",OR(F2="N/A",F2="No exemption",ISBLANK(F2)=TRUE),F$78="Unconfirmed"),AND(E2="Payment exemption",ISBLANK(F2)=FALSE,F$78="Confirmed"))),"STSAT29",IF(AND(C2="STSAT18",C1="STSAT17",OR(AND(OR(ISBLANK(F2)=TRUE,F2="N/A"),F1="Y"),AND(F2&lt;&gt;"N/A",F1="N"))),"STSAT18",IF(AND(C2="STSAT19",C1="STSAT18",OR(AND(F2&lt;&gt;"N/A",F$34="N"),AND(OR(ISBLANK(F2)=TRUE,F2="N/A"),F$34="Y"))),"STSAT19",IF(AND(C2="STSAT21",E2="Subject to severe clawback",F2="Y"),"STSAT21",IF(AND(C2="STSAT22",E2="Clawback provisions exemption confirmation",ISBLANK(F2)=FALSE,F1="N/A"),"STSAT22",IF(AND(C2="STSAT34",E2="Common standards underwriting derivatives confirmation",OR(AND(E$88="No derivatives in underlying exposures confirmation",F2&lt;&gt;"N/A",OR(F$86="No derivatives")),AND(E$88="No derivatives in underlying exposures confirmation",F2="N/A",F$86&lt;&gt;"No derivatives"))),"STSAT34",IF(OR(AND(C2="STSAT39",E$58="Remaining WAL confirmation",E2="Derogation on pools of auto loans, auto leases or equipment lease ",F$58="Confirmed",F2="Applicable"),AND(C2="STSAT39",E2="Derogation on pools of auto loans, auto leases or equipment lease ",E$58="Remaining WAL confirmation",F$58="Unconfirmed",F2="N/A")),"STSAT39",IF(AND(C2="STSAT48",OR(AND(E2="Insolvency-related event confirmation",F$102="N/A",F2&lt;&gt;"N/A"),AND(E2="Insolvency-related event confirmation",F$102&lt;&gt;"N/A",F2="N/A"),AND(E2="Credit quality deterioration trigger confirmation",F$102="N/A",F2&lt;&gt;"N/A"),AND(E2="Credit quality deterioration trigger confirmation",F$102&lt;&gt;"N/A",F2="N/A"))),"STSAT48",1)))))))))))))))))))))))</f>
        <v>1</v>
      </c>
      <c r="P2" s="106">
        <v>35</v>
      </c>
      <c r="Q2" s="115" t="str">
        <f ca="1">IF(AND(E2="Last notification date",MONTH(TODAY())&gt;9,DAY(TODAY())&gt;9),YEAR(TODAY())&amp;"-"&amp;MONTH(TODAY())&amp;"-"&amp;DAY(TODAY()),IF(AND(E2="Last notification date",MONTH(TODAY())&lt;9,DAY(TODAY())&lt;10),YEAR(TODAY())&amp;"-0"&amp;MONTH(TODAY())&amp;"-0"&amp;DAY(TODAY()),IF(AND(E2="Last notification date",MONTH(TODAY())&gt;9,DAY(TODAY())&lt;10),YEAR(TODAY())&amp;"-"&amp;MONTH(TODAY())&amp;"-0"&amp;DAY(TODAY()),IF(AND(E2="Last notification date",MONTH(TODAY())&lt;10,DAY(TODAY())&gt;9),YEAR(TODAY())&amp;"-0"&amp;MONTH(TODAY())&amp;"-"&amp;DAY(TODAY()),IF(LEFT(G2,4)="{SEC","SEC ID",IF(LEFT(G2,4)="{DAT","DATE",IF(LEFT(G2,4)="{TEX",Val!B$21,IF(LEFT(G2,4)="{ALP",Val!B$20,IF(LEFT(G2,4)="{COU",Val!B$20,IF(OR(LEFT(G2,4)="{ISI",LEFT(G2,4)="{LEI"),Val!B$17,IF(OR(LEFT(G2,4)="{CA_",LEFT(G2,4)="{Mas",LEFT(G2,4)="{Y/N",LEFT(G2,4)="{No ",LEFT(G2,4)="{N/A",LEFT(G2,4)="{Con",LEFT(G2,4)="{LIS"),"LIST","")))))))))))</f>
        <v/>
      </c>
      <c r="R2" s="106">
        <f>LEN(F2)</f>
        <v>0</v>
      </c>
      <c r="S2" s="116" t="str">
        <f>IF(ISERROR(DATEVALUE(F2))=TRUE,"",DATEVALUE(F2))</f>
        <v/>
      </c>
      <c r="T2" s="106" t="str">
        <f t="shared" ref="T2:T65" si="0">IF(AND(D2="M",ISBLANK(F2)=TRUE),"EMPTY",IF(AND(D2&lt;&gt;"M",ISBLANK(F2)=TRUE),"BLANK","UNK"))</f>
        <v>BLANK</v>
      </c>
      <c r="U2" s="106" t="str" cm="1">
        <f t="array" aca="1" ref="U2" ca="1">IF(AND(E2="Payment exemption explanation",ISBLANK(F2)=FALSE,F$78="Confirmed"),"FORMAT",IF(AND(E2="Historical Default and Loss Performance Data source",F$3="Public",ISBLANK(F2)=TRUE),"FORMAT",IF(AND(E1="Subject to severe clawback",F1="Y",ISBLANK(F2)=TRUE),"FORMAT",IF(AND(E1="Subject to severe clawback",F1="N",ISBLANK(F2)=FALSE),"FORMAT",IF(AND(OR(E2="Credit granting criteria supervision comment",E2="Credit granting criteria compliance comment"),ISBLANK(F2)=FALSE,OR(AND(F$34="N",E397="Originator (or original lender) is not a Credit institution"),AND(F$37="N",E$37="Originator (or original lender) is not a Credit institution"))),"FORMAT_S17",IF(AND(C2="STSS60",E2="Location of Liability cash flow model",ISBLANK(F2)=TRUE,F$3="Public"),"FORMAT_S60",IF(AND(C2="STSS58",E2="Historical Default and Loss Performance Data location",ISBLANK(F2)=TRUE,F$3="Public"),"FORMAT_S37",IF(AND(E2="Sponsor LEI",ISBLANK(F2)=TRUE,ISBLANK(F$8)=TRUE),"FORMAT_LEI",IF(AND(E2="Originator LEI",ISBLANK(F2)=TRUE,ISBLANK(F$11)=TRUE),"FORMAT_LEI",IF(OR(T2="EMPTY",P2+1&lt;LEN(F2),AND(G1="{Confirmed/Unconfirmed/N/A}",S2="N/A",F1="N/A",F2&lt;&gt;"")),"FORMAT",IF(OR(AND(E2="Non-ABCP securitisation unique identifier",MID(F2,21,1)&lt;&gt;"N"),AND(E2="ABCP transaction unique identifier",MID(F2,21,1)&lt;&gt;"T"),AND(E2="ABCP programme unique identifier",MID(F2,21,1)&lt;&gt;"P")),"FORMAT_SEC_ID",IF(AND(E2="Underlying exposures classification",F2&lt;&gt;"residential mortgages",F2&lt;&gt;"commercial mortgages",F2&lt;&gt;"credit facilities provided to individuals for personal, family or household consumption purposes",F2&lt;&gt;"credit facilities, including loans and leases, provided to any type of enterprise or corporation",F2&lt;&gt;"auto loans/leases",F2&lt;&gt;"credit-card receivables",F2&lt;&gt;"trade receivables",F2&lt;&gt;"others"),"FORMAT_LIST",IF(AND(E2="Instrument code",LEN(F2)-LEN(SUBSTITUTE(F2,";",""))&lt;&gt;LEN(F1)-LEN(SUBSTITUTE(F1,";",""))),"FORMAT_;",IF(AND(E2="Sponsor country (if multiple countries)",LEN(F2)-LEN(SUBSTITUTE(F2,";",""))&lt;&gt;LEN(F$11)-LEN(SUBSTITUTE(F$11,";",""))),"FORMAT_;",IF(AND(E2="Sponsor country (if multiple countries)",ISBLANK(F2)=FALSE,LEN(F2)-LEN(SUBSTITUTE(F2,";",""))=0),"FORMAT_;",IF(AND(E2="Sponsor country (if multiple countries)",ISBLANK(F2)=TRUE,LEN(F$11)-LEN(SUBSTITUTE(F$11,";",""))&lt;&gt;0),"FORMAT_;",IF(AND(E2="Originator country  (if multiple countries)",LEN(F2)-LEN(SUBSTITUTE(F2,";",""))&lt;&gt;0,ISBLANK(F2)=FALSE,LEN(F2)-LEN(SUBSTITUTE(F2,";",""))&lt;&gt;LEN(F$8)-LEN(SUBSTITUTE(F$8,";",""))),"FORMAT_;",IF(AND(E2="Originator country  (if multiple countries)",ISBLANK(F2)=FALSE,LEN(F2)-LEN(SUBSTITUTE(F2,";",""))=0),"FORMAT_;",IF(AND(E2="Originator country  (if multiple countries)",ISBLANK(F2)=TRUE,LEN(F$8)-LEN(SUBSTITUTE(F$8,";",""))&lt;&gt;0),"FORMAT_;",IF(AND(E2="Original lender country (if multiple countries)",ISBLANK(F2)=FALSE,LEN(F2)-LEN(SUBSTITUTE(F2,";",""))&lt;&gt;0,LEN(F2)-LEN(SUBSTITUTE(F2,";",""))&lt;&gt;LEN(F$14)-LEN(SUBSTITUTE(F$14,";",""))),"FORMAT_;",IF(AND(E2="Original lender country (if multiple countries)",ISBLANK(F2)=TRUE,LEN(F$14)-LEN(SUBSTITUTE(F$14,";",""))&lt;&gt;0),"FORMAT_;",IF(AND(E2="Original lender country (if multiple countries)",ISBLANK(F2)=FALSE,LEN(F2)-LEN(SUBSTITUTE(F2,";",""))=0),"FORMAT_;",IF(OR(AND(E2="Designated Entity LEI",LEN(F2)&lt;&gt;20),AND(G2="{LEI}",LEN(F2)&lt;&gt;0,LEN(F2)&lt;20),AND(G2="{ISIN}",LEN(F2)&lt;&gt;0,LEN(F2)&lt;12),AND(LEN(F2)&lt;&gt;20,E2="Retaining entity LEI",ISBLANK(F2)=FALSE),AND(E2="Instrument ISIN",ISBLANK(F2)=FALSE,LEN(F2)&gt;0,LEN(F2)&lt;11),AND(D2="M",LEFT(G2,4)="{DAT",LEN(F2)&lt;&gt;10)),"FORMAT_LEN",IF(OR(AND(F2&lt;&gt;"",LEFT(G2,4)&lt;&gt;"{TEX",ISNUMBER(SUMPRODUCT(FIND(MID(F2,ROW(INDIRECT("1:"&amp;LEN(F2))),1),W2)))=FALSE),AND(F2&lt;&gt;"",LEFT(G2,4)&lt;&gt;"{TEX",ISERROR(SUMPRODUCT(SEARCH(MID(F2,ROW(INDIRECT("1:"&amp;LEN(TRIM(F2)))),1)," "&amp;W2&amp;CHAR(10)&amp;"""")))=TRUE)),"FORMAT_CHAR",IF(LEFT(G2,4)="{TEX","TEXT","UNK")))))))))))))))))))))))))</f>
        <v>UNK</v>
      </c>
      <c r="V2" s="106" t="b" cm="1">
        <f t="array" aca="1" ref="V2" ca="1">IF(OR(LEN(F2)&gt;P2+1),FALSE,IF(LEFT(G2,5)="{TEXT",TRUE,IF(AND(ISBLANK(F2)=FALSE,G2="{DATE_TEXT-YYYY-MM-DD}",LEN(F2)&lt;&gt;10),FALSE,IF(AND(ISBLANK(F2)=FALSE,ISNUMBER(SUMPRODUCT(SEARCH(MID(F2,ROW(INDIRECT("1:"&amp;LEN(TRIM(F2)))),1)," "&amp;W2&amp;CHAR(10)&amp;"""")))=FALSE),FALSE,TRUE))))</f>
        <v>1</v>
      </c>
      <c r="W2" s="115"/>
      <c r="X2" s="117" t="s">
        <v>554</v>
      </c>
      <c r="Y2" s="118" t="s">
        <v>563</v>
      </c>
      <c r="Z2" s="117" t="s">
        <v>51</v>
      </c>
      <c r="AA2" s="117" t="s">
        <v>348</v>
      </c>
      <c r="AB2" s="112" t="s">
        <v>143</v>
      </c>
      <c r="AC2" s="112"/>
      <c r="AD2" s="117" t="s">
        <v>555</v>
      </c>
      <c r="AE2" s="117" t="s">
        <v>194</v>
      </c>
      <c r="AF2" s="117" t="s">
        <v>112</v>
      </c>
      <c r="AG2" s="117"/>
      <c r="AH2" s="119" t="s">
        <v>971</v>
      </c>
      <c r="AI2" s="112" t="s">
        <v>556</v>
      </c>
      <c r="AJ2" s="119" t="s">
        <v>1129</v>
      </c>
      <c r="AK2" s="29"/>
      <c r="AL2" s="29"/>
    </row>
    <row r="3" spans="1:38" s="15" customFormat="1" ht="60" x14ac:dyDescent="0.25">
      <c r="A3" s="56" t="s">
        <v>986</v>
      </c>
      <c r="B3" s="57" t="s">
        <v>49</v>
      </c>
      <c r="C3" s="61" t="s">
        <v>47</v>
      </c>
      <c r="D3" s="62" t="s">
        <v>48</v>
      </c>
      <c r="E3" s="63" t="s">
        <v>50</v>
      </c>
      <c r="F3" s="36"/>
      <c r="G3" s="19" t="s">
        <v>36</v>
      </c>
      <c r="H3" s="18" t="s">
        <v>52</v>
      </c>
      <c r="I3" s="44" t="s">
        <v>1133</v>
      </c>
      <c r="J3" s="101" t="s">
        <v>46</v>
      </c>
      <c r="K3" s="18" t="s">
        <v>46</v>
      </c>
      <c r="L3" s="18" t="s">
        <v>46</v>
      </c>
      <c r="M3" s="18" t="s">
        <v>46</v>
      </c>
      <c r="N3" s="51" t="s">
        <v>46</v>
      </c>
      <c r="O3" s="106" t="str">
        <f t="shared" ref="O3:O66" ca="1" si="1">IF(LEFT(U3,6)="FORMAT","FORMAT",IF(AND(E3="Designated Entity LEI",ISBLANK(F3)=FALSE,ISNUMBER(SEARCH(F3,F$8))=FALSE,ISNUMBER(SEARCH(F3,F$11))=FALSE),"DE",IF(AND(C3="STSAT1",OR(AND(E3="Instrument ISIN",ISBLANK(F3)=TRUE,ISBLANK(F4)=TRUE,ISBLANK(F5)=TRUE),AND(E3="Instrument code",ISBLANK(F3)=TRUE,ISBLANK(F2)=TRUE,ISBLANK(F$5)=TRUE),AND(E3="Instrument code type",ISBLANK(F3)=TRUE,ISBLANK(F4)=TRUE,ISBLANK(F2)=TRUE),AND(E3="Instrument code",ISBLANK(F3)=TRUE,ISBLANK(F2)=FALSE),AND(E3="Instrument code type",ISBLANK(F3)=FALSE,ISBLANK(F4)=TRUE))),"STSAT1",IF(AND(C3="STSAT8",OR(AND(RIGHT(E3,7)="country",ISBLANK(F4)=FALSE,ISBLANK(F3)=FALSE),AND(RIGHT(E3,23)="(if multiple countries)",ISBLANK(F2)=FALSE,ISBLANK(F3)=FALSE),AND(OR(E3="Sponsor country",E3="Originator country",E3="Original Lender country"),ISBLANK(F4)=TRUE,ISBLANK(F3)=TRUE,ISBLANK(F2)=FALSE))),"STSAT8",IF(AND(C3="STSAT5",OR(AND(E3="Exemption on Prospectus",ISBLANK(F3)=TRUE,ISBLANK(F2)=TRUE,ISBLANK(F$23)=TRUE,F$3="Public"),AND(E3="Prospectus Country",ISBLANK(F3)=TRUE,ISBLANK(F4)=TRUE,ISBLANK(F5)=TRUE,F$3="Public"),AND(E3="Prospectus identifier ",ISBLANK(F3)=TRUE,ISBLANK(F4)=TRUE,ISBLANK(F2)=TRUE,F$3="Public"),AND(E3="Exemption on Prospectus",ISBLANK(F3)=FALSE,ISBLANK(F2)=FALSE,ISBLANK(F$23)=FALSE),AND(E3="Prospectus Country",ISBLANK(F3)=FALSE,ISBLANK(F4)=TRUE),AND(E3="Prospectus identifier",ISBLANK(F3)=FALSE,ISBLANK(F2)=TRUE),AND(E3="Prospectus Country",ISBLANK(F3)=TRUE,ISBLANK(F4)=FALSE),AND(E3="Prospectus identifier",ISBLANK(F3)=TRUE,ISBLANK(F2)=FALSE),AND(E3="Prospectus identifier",ISBLANK(F3)=FALSE,ISBLANK(F4)=FALSE,F$3="Public"),AND(E3="Prospectus Country",ISBLANK(F3)=FALSE,ISBLANK(F5)=FALSE,F$3="Public"))),"STSAT5",IF(AND(C3="STSAT12",OR(AND(S3&lt;&gt;"",S3&gt;TODAY()))),"STSAT12",IF(AND(C3="STSAT13",OR(AND(F$29="N",E$29="Authorised Third party flag",E3="Authorised Third party statement",ISBLANK(F3)=FALSE),AND(F$29="Y",E$29="Authorised Third party flag",E3="Authorised Third party statement",ISBLANK(F3)=TRUE))),"STSAT13",IF(AND(C3="STSAT14",OR(AND(E$29="Authorised Third party flag",E3&lt;&gt;"Authorised Third party flag",F$29="N",ISBLANK(F3)=FALSE),AND(E$29="Authorised Third party flag",E3&lt;&gt;"Authorised Third party flag",F$29="Y",ISBLANK(F3)=TRUE),AND(E$29="Authorised Third party flag",E3&lt;&gt;"Authorised Third party flag",F$29="N",ISBLANK(F3)=FALSE),AND(E$29="Authorised Third party flag",E3&lt;&gt;"Authorised Third party flag",F$29="Y",ISBLANK(F3)=TRUE))),"STSAT14",IF(AND(C3="STSAT15",OR(AND(E$29="Authorised Third party flag",E3&lt;&gt;"Authorised Third party flag",F$29="N",ISBLANK(F3)=FALSE),AND(E$29="Authorised Third party flag",E3&lt;&gt;"Authorised Third party flag",F$29="Y",ISBLANK(F3)=TRUE),AND(E3="Authorised Third party Competent Authority",E$29="Authorised Third party flag",F$29="N",ISBLANK(F3)=FALSE))),"STSAT15",IF(AND(C3="STSAT6",E3="Securitisation Repository Name",ISBLANK(F3)=TRUE,F$3="Public"),"STSAT6",IF(AND(C3="STSAT4",OR(AND(E3="Multiple STS notifications reason",ISBLANK(F3)=TRUE,F2="Y"),AND(E3="Multiple STS notifications comment",ISBLANK(F3)=TRUE,F$17="Y"),AND(E3="Multiple STS notifications reason",ISBLANK(F3)=FALSE,F2="N"),AND(E3="Multiple STS notifications comment",ISBLANK(F3)=FALSE,F$17="N"))),"Master trust",IF(AND(C3="STSAT6",OR(AND(E3="Multiple STS notifications reason",ISBLANK(F3)=TRUE,F2="Y"),AND(E3="Multiple STS notifications comment",ISBLANK(F3)=TRUE,F$17="Y"),AND(E3="Multiple STS notifications reason",ISBLANK(F3)=FALSE,F2="N"),AND(E3="Multiple STS notifications comment",ISBLANK(F3)=FALSE,F$17="N"))),"Master trust",IF(AND(F2&lt;&gt;"N/A",G2="{Confirmed/Unconfirmed/N/A}",ISBLANK(F3)=TRUE,D3="C"),"COND",IF(AND(F3="Unconfirmed",C3&lt;&gt;"STSAT29",C3&lt;&gt;"STSAT39"),"Unconfirmed",IF(AND(C3="STSAT23",OR(AND(E2="The seller is not the original lender flag",F3="N/A",F2="Y"),AND(E2="The seller is not the original lender flag",F3&lt;&gt;"N/A",F2="N"),AND(E$45="The seller is not the original lender flag",ISBLANK(F3)=TRUE,F$45="N"))),"STSAT23",IF(AND(C3="STSAT29",OR(AND(E3="Payment exemption",OR(F3="N/A",F3="No exemption",ISBLANK(F3)=TRUE),F$78="Unconfirmed"),AND(E3="Payment exemption",ISBLANK(F3)=FALSE,F$78="Confirmed"))),"STSAT29",IF(AND(C3="STSAT18",C2="STSAT17",OR(AND(OR(ISBLANK(F3)=TRUE,F3="N/A"),F2="Y"),AND(F3&lt;&gt;"N/A",F2="N"))),"STSAT18",IF(AND(C3="STSAT19",C2="STSAT18",OR(AND(F3&lt;&gt;"N/A",F$34="N"),AND(OR(ISBLANK(F3)=TRUE,F3="N/A"),F$34="Y"))),"STSAT19",IF(AND(C3="STSAT21",E3="Subject to severe clawback",F3="Y"),"STSAT21",IF(AND(C3="STSAT22",E3="Clawback provisions exemption confirmation",ISBLANK(F3)=FALSE,F2="N/A"),"STSAT22",IF(AND(C3="STSAT34",E3="Common standards underwriting derivatives confirmation",OR(AND(E$88="No derivatives in underlying exposures confirmation",F3&lt;&gt;"N/A",OR(F$86="No derivatives")),AND(E$88="No derivatives in underlying exposures confirmation",F3="N/A",F$86&lt;&gt;"No derivatives"))),"STSAT34",IF(OR(AND(C3="STSAT39",E$58="Remaining WAL confirmation",E3="Derogation on pools of auto loans, auto leases or equipment lease ",F$58="Confirmed",F3="Applicable"),AND(C3="STSAT39",E3="Derogation on pools of auto loans, auto leases or equipment lease ",E$58="Remaining WAL confirmation",F$58="Unconfirmed",F3="N/A")),"STSAT39",IF(AND(C3="STSAT48",OR(AND(E3="Insolvency-related event confirmation",F$102="N/A",F3&lt;&gt;"N/A"),AND(E3="Insolvency-related event confirmation",F$102&lt;&gt;"N/A",F3="N/A"),AND(E3="Credit quality deterioration trigger confirmation",F$102="N/A",F3&lt;&gt;"N/A"),AND(E3="Credit quality deterioration trigger confirmation",F$102&lt;&gt;"N/A",F3="N/A"))),"STSAT48",1)))))))))))))))))))))))</f>
        <v>FORMAT</v>
      </c>
      <c r="P3" s="106">
        <v>111</v>
      </c>
      <c r="Q3" s="115"/>
      <c r="R3" s="106">
        <f t="shared" ref="R3:R66" si="2">LEN(F3)</f>
        <v>0</v>
      </c>
      <c r="S3" s="116" t="str">
        <f t="shared" ref="S3:S35" si="3">IF(ISERROR(DATEVALUE(F3))=TRUE,"",DATEVALUE(F3))</f>
        <v/>
      </c>
      <c r="T3" s="106" t="str">
        <f t="shared" si="0"/>
        <v>EMPTY</v>
      </c>
      <c r="U3" s="106" t="str" cm="1">
        <f t="array" aca="1" ref="U3" ca="1">IF(AND(E3="Payment exemption explanation",ISBLANK(F3)=FALSE,F$78="Confirmed"),"FORMAT",IF(AND(E3="Historical Default and Loss Performance Data source",F$3="Public",ISBLANK(F3)=TRUE),"FORMAT",IF(AND(E2="Subject to severe clawback",F2="Y",ISBLANK(F3)=TRUE),"FORMAT",IF(AND(E2="Subject to severe clawback",F2="N",ISBLANK(F3)=FALSE),"FORMAT",IF(AND(OR(E3="Credit granting criteria supervision comment",E3="Credit granting criteria compliance comment"),ISBLANK(F3)=FALSE,OR(AND(F$34="N",E398="Originator (or original lender) is not a Credit institution"),AND(F$37="N",E$37="Originator (or original lender) is not a Credit institution"))),"FORMAT_S17",IF(AND(C3="STSS60",E3="Location of Liability cash flow model",ISBLANK(F3)=TRUE,F$3="Public"),"FORMAT_S60",IF(AND(C3="STSS58",E3="Historical Default and Loss Performance Data location",ISBLANK(F3)=TRUE,F$3="Public"),"FORMAT_S37",IF(AND(E3="Sponsor LEI",ISBLANK(F3)=TRUE,ISBLANK(F$8)=TRUE),"FORMAT_LEI",IF(AND(E3="Originator LEI",ISBLANK(F3)=TRUE,ISBLANK(F$11)=TRUE),"FORMAT_LEI",IF(OR(T3="EMPTY",P3+1&lt;LEN(F3),AND(G2="{Confirmed/Unconfirmed/N/A}",S3="N/A",F2="N/A",F3&lt;&gt;"")),"FORMAT",IF(OR(AND(E3="Non-ABCP securitisation unique identifier",MID(F3,21,1)&lt;&gt;"N"),AND(E3="ABCP transaction unique identifier",MID(F3,21,1)&lt;&gt;"T"),AND(E3="ABCP programme unique identifier",MID(F3,21,1)&lt;&gt;"P")),"FORMAT_SEC_ID",IF(AND(E3="Underlying exposures classification",F3&lt;&gt;"residential mortgages",F3&lt;&gt;"commercial mortgages",F3&lt;&gt;"credit facilities provided to individuals for personal, family or household consumption purposes",F3&lt;&gt;"credit facilities, including loans and leases, provided to any type of enterprise or corporation",F3&lt;&gt;"auto loans/leases",F3&lt;&gt;"credit-card receivables",F3&lt;&gt;"trade receivables",F3&lt;&gt;"others"),"FORMAT_LIST",IF(AND(E3="Instrument code",LEN(F3)-LEN(SUBSTITUTE(F3,";",""))&lt;&gt;LEN(F2)-LEN(SUBSTITUTE(F2,";",""))),"FORMAT_;",IF(AND(E3="Sponsor country (if multiple countries)",LEN(F3)-LEN(SUBSTITUTE(F3,";",""))&lt;&gt;LEN(F$11)-LEN(SUBSTITUTE(F$11,";",""))),"FORMAT_;",IF(AND(E3="Sponsor country (if multiple countries)",ISBLANK(F3)=FALSE,LEN(F3)-LEN(SUBSTITUTE(F3,";",""))=0),"FORMAT_;",IF(AND(E3="Sponsor country (if multiple countries)",ISBLANK(F3)=TRUE,LEN(F$11)-LEN(SUBSTITUTE(F$11,";",""))&lt;&gt;0),"FORMAT_;",IF(AND(E3="Originator country  (if multiple countries)",LEN(F3)-LEN(SUBSTITUTE(F3,";",""))&lt;&gt;0,ISBLANK(F3)=FALSE,LEN(F3)-LEN(SUBSTITUTE(F3,";",""))&lt;&gt;LEN(F$8)-LEN(SUBSTITUTE(F$8,";",""))),"FORMAT_;",IF(AND(E3="Originator country  (if multiple countries)",ISBLANK(F3)=FALSE,LEN(F3)-LEN(SUBSTITUTE(F3,";",""))=0),"FORMAT_;",IF(AND(E3="Originator country  (if multiple countries)",ISBLANK(F3)=TRUE,LEN(F$8)-LEN(SUBSTITUTE(F$8,";",""))&lt;&gt;0),"FORMAT_;",IF(AND(E3="Original lender country (if multiple countries)",ISBLANK(F3)=FALSE,LEN(F3)-LEN(SUBSTITUTE(F3,";",""))&lt;&gt;0,LEN(F3)-LEN(SUBSTITUTE(F3,";",""))&lt;&gt;LEN(F$14)-LEN(SUBSTITUTE(F$14,";",""))),"FORMAT_;",IF(AND(E3="Original lender country (if multiple countries)",ISBLANK(F3)=TRUE,LEN(F$14)-LEN(SUBSTITUTE(F$14,";",""))&lt;&gt;0),"FORMAT_;",IF(AND(E3="Original lender country (if multiple countries)",ISBLANK(F3)=FALSE,LEN(F3)-LEN(SUBSTITUTE(F3,";",""))=0),"FORMAT_;",IF(OR(AND(E3="Designated Entity LEI",LEN(F3)&lt;&gt;20),AND(G3="{LEI}",LEN(F3)&lt;&gt;0,LEN(F3)&lt;20),AND(G3="{ISIN}",LEN(F3)&lt;&gt;0,LEN(F3)&lt;12),AND(LEN(F3)&lt;&gt;20,E3="Retaining entity LEI",ISBLANK(F3)=FALSE),AND(E3="Instrument ISIN",ISBLANK(F3)=FALSE,LEN(F3)&gt;0,LEN(F3)&lt;11),AND(D3="M",LEFT(G3,4)="{DAT",LEN(F3)&lt;&gt;10)),"FORMAT_LEN",IF(OR(AND(F3&lt;&gt;"",LEFT(G3,4)&lt;&gt;"{TEX",ISNUMBER(SUMPRODUCT(FIND(MID(F3,ROW(INDIRECT("1:"&amp;LEN(F3))),1),W3)))=FALSE),AND(F3&lt;&gt;"",LEFT(G3,4)&lt;&gt;"{TEX",ISERROR(SUMPRODUCT(SEARCH(MID(F3,ROW(INDIRECT("1:"&amp;LEN(TRIM(F3)))),1)," "&amp;W3&amp;CHAR(10)&amp;"""")))=TRUE)),"FORMAT_CHAR",IF(LEFT(G3,4)="{TEX","TEXT","UNK")))))))))))))))))))))))))</f>
        <v>FORMAT</v>
      </c>
      <c r="V3" s="106" t="b" cm="1">
        <f t="array" aca="1" ref="V3" ca="1">IF(OR(LEN(F3)&gt;P3+1),FALSE,IF(LEFT(G3,5)="{TEXT",TRUE,IF(AND(ISBLANK(F3)=FALSE,G3="{DATE_TEXT-YYYY-MM-DD}",LEN(F3)&lt;&gt;10),FALSE,IF(AND(ISBLANK(F3)=FALSE,ISNUMBER(SUMPRODUCT(SEARCH(MID(F3,ROW(INDIRECT("1:"&amp;LEN(TRIM(F3)))),1)," "&amp;W3&amp;CHAR(10)&amp;"""")))=FALSE),FALSE,TRUE))))</f>
        <v>1</v>
      </c>
      <c r="W3" s="115"/>
      <c r="X3" s="117" t="s">
        <v>559</v>
      </c>
      <c r="Y3" s="118" t="s">
        <v>566</v>
      </c>
      <c r="Z3" s="117" t="s">
        <v>560</v>
      </c>
      <c r="AA3" s="117" t="s">
        <v>383</v>
      </c>
      <c r="AB3" s="112" t="s">
        <v>577</v>
      </c>
      <c r="AC3" s="112" t="s">
        <v>1117</v>
      </c>
      <c r="AD3" s="117" t="s">
        <v>46</v>
      </c>
      <c r="AE3" s="117" t="s">
        <v>348</v>
      </c>
      <c r="AF3" s="117" t="s">
        <v>171</v>
      </c>
      <c r="AG3" s="117" t="s">
        <v>102</v>
      </c>
      <c r="AH3" s="119" t="s">
        <v>972</v>
      </c>
      <c r="AI3" s="112" t="s">
        <v>562</v>
      </c>
      <c r="AJ3" s="119" t="s">
        <v>1212</v>
      </c>
      <c r="AK3" s="29"/>
      <c r="AL3" s="29"/>
    </row>
    <row r="4" spans="1:38" s="15" customFormat="1" ht="195.75" thickBot="1" x14ac:dyDescent="0.3">
      <c r="A4" s="56" t="s">
        <v>987</v>
      </c>
      <c r="B4" s="57" t="s">
        <v>53</v>
      </c>
      <c r="C4" s="61" t="s">
        <v>54</v>
      </c>
      <c r="D4" s="62" t="s">
        <v>48</v>
      </c>
      <c r="E4" s="63" t="s">
        <v>55</v>
      </c>
      <c r="F4" s="36"/>
      <c r="G4" s="19" t="s">
        <v>34</v>
      </c>
      <c r="H4" s="18" t="s">
        <v>913</v>
      </c>
      <c r="I4" s="45" t="s">
        <v>1214</v>
      </c>
      <c r="J4" s="101" t="s">
        <v>56</v>
      </c>
      <c r="K4" s="18" t="s">
        <v>1216</v>
      </c>
      <c r="L4" s="18" t="s">
        <v>57</v>
      </c>
      <c r="M4" s="18" t="s">
        <v>58</v>
      </c>
      <c r="N4" s="51" t="s">
        <v>59</v>
      </c>
      <c r="O4" s="106" t="str">
        <f t="shared" ca="1" si="1"/>
        <v>FORMAT</v>
      </c>
      <c r="P4" s="106">
        <v>20</v>
      </c>
      <c r="Q4" s="115"/>
      <c r="R4" s="106">
        <f t="shared" si="2"/>
        <v>0</v>
      </c>
      <c r="S4" s="116" t="str">
        <f t="shared" si="3"/>
        <v/>
      </c>
      <c r="T4" s="106" t="str">
        <f t="shared" si="0"/>
        <v>EMPTY</v>
      </c>
      <c r="U4" s="106" t="str" cm="1">
        <f t="array" aca="1" ref="U4" ca="1">IF(AND(E4="Payment exemption explanation",ISBLANK(F4)=FALSE,F$78="Confirmed"),"FORMAT",IF(AND(E4="Historical Default and Loss Performance Data source",F$3="Public",ISBLANK(F4)=TRUE),"FORMAT",IF(AND(E3="Subject to severe clawback",F3="Y",ISBLANK(F4)=TRUE),"FORMAT",IF(AND(E3="Subject to severe clawback",F3="N",ISBLANK(F4)=FALSE),"FORMAT",IF(AND(OR(E4="Credit granting criteria supervision comment",E4="Credit granting criteria compliance comment"),ISBLANK(F4)=FALSE,OR(AND(F$34="N",E399="Originator (or original lender) is not a Credit institution"),AND(F$37="N",E$37="Originator (or original lender) is not a Credit institution"))),"FORMAT_S17",IF(AND(C4="STSS60",E4="Location of Liability cash flow model",ISBLANK(F4)=TRUE,F$3="Public"),"FORMAT_S60",IF(AND(C4="STSS58",E4="Historical Default and Loss Performance Data location",ISBLANK(F4)=TRUE,F$3="Public"),"FORMAT_S37",IF(AND(E4="Sponsor LEI",ISBLANK(F4)=TRUE,ISBLANK(F$8)=TRUE),"FORMAT_LEI",IF(AND(E4="Originator LEI",ISBLANK(F4)=TRUE,ISBLANK(F$11)=TRUE),"FORMAT_LEI",IF(OR(T4="EMPTY",P4+1&lt;LEN(F4),AND(G3="{Confirmed/Unconfirmed/N/A}",S4="N/A",F3="N/A",F4&lt;&gt;"")),"FORMAT",IF(OR(AND(E4="Non-ABCP securitisation unique identifier",MID(F4,21,1)&lt;&gt;"N"),AND(E4="ABCP transaction unique identifier",MID(F4,21,1)&lt;&gt;"T"),AND(E4="ABCP programme unique identifier",MID(F4,21,1)&lt;&gt;"P")),"FORMAT_SEC_ID",IF(AND(E4="Underlying exposures classification",F4&lt;&gt;"residential mortgages",F4&lt;&gt;"commercial mortgages",F4&lt;&gt;"credit facilities provided to individuals for personal, family or household consumption purposes",F4&lt;&gt;"credit facilities, including loans and leases, provided to any type of enterprise or corporation",F4&lt;&gt;"auto loans/leases",F4&lt;&gt;"credit-card receivables",F4&lt;&gt;"trade receivables",F4&lt;&gt;"others"),"FORMAT_LIST",IF(AND(E4="Instrument code",LEN(F4)-LEN(SUBSTITUTE(F4,";",""))&lt;&gt;LEN(F3)-LEN(SUBSTITUTE(F3,";",""))),"FORMAT_;",IF(AND(E4="Sponsor country (if multiple countries)",LEN(F4)-LEN(SUBSTITUTE(F4,";",""))&lt;&gt;LEN(F$11)-LEN(SUBSTITUTE(F$11,";",""))),"FORMAT_;",IF(AND(E4="Sponsor country (if multiple countries)",ISBLANK(F4)=FALSE,LEN(F4)-LEN(SUBSTITUTE(F4,";",""))=0),"FORMAT_;",IF(AND(E4="Sponsor country (if multiple countries)",ISBLANK(F4)=TRUE,LEN(F$11)-LEN(SUBSTITUTE(F$11,";",""))&lt;&gt;0),"FORMAT_;",IF(AND(E4="Originator country  (if multiple countries)",LEN(F4)-LEN(SUBSTITUTE(F4,";",""))&lt;&gt;0,ISBLANK(F4)=FALSE,LEN(F4)-LEN(SUBSTITUTE(F4,";",""))&lt;&gt;LEN(F$8)-LEN(SUBSTITUTE(F$8,";",""))),"FORMAT_;",IF(AND(E4="Originator country  (if multiple countries)",ISBLANK(F4)=FALSE,LEN(F4)-LEN(SUBSTITUTE(F4,";",""))=0),"FORMAT_;",IF(AND(E4="Originator country  (if multiple countries)",ISBLANK(F4)=TRUE,LEN(F$8)-LEN(SUBSTITUTE(F$8,";",""))&lt;&gt;0),"FORMAT_;",IF(AND(E4="Original lender country (if multiple countries)",ISBLANK(F4)=FALSE,LEN(F4)-LEN(SUBSTITUTE(F4,";",""))&lt;&gt;0,LEN(F4)-LEN(SUBSTITUTE(F4,";",""))&lt;&gt;LEN(F$14)-LEN(SUBSTITUTE(F$14,";",""))),"FORMAT_;",IF(AND(E4="Original lender country (if multiple countries)",ISBLANK(F4)=TRUE,LEN(F$14)-LEN(SUBSTITUTE(F$14,";",""))&lt;&gt;0),"FORMAT_;",IF(AND(E4="Original lender country (if multiple countries)",ISBLANK(F4)=FALSE,LEN(F4)-LEN(SUBSTITUTE(F4,";",""))=0),"FORMAT_;",IF(OR(AND(E4="Designated Entity LEI",LEN(F4)&lt;&gt;20),AND(G4="{LEI}",LEN(F4)&lt;&gt;0,LEN(F4)&lt;20),AND(G4="{ISIN}",LEN(F4)&lt;&gt;0,LEN(F4)&lt;12),AND(LEN(F4)&lt;&gt;20,E4="Retaining entity LEI",ISBLANK(F4)=FALSE),AND(E4="Instrument ISIN",ISBLANK(F4)=FALSE,LEN(F4)&gt;0,LEN(F4)&lt;11),AND(D4="M",LEFT(G4,4)="{DAT",LEN(F4)&lt;&gt;10)),"FORMAT_LEN",IF(OR(AND(F4&lt;&gt;"",LEFT(G4,4)&lt;&gt;"{TEX",ISNUMBER(SUMPRODUCT(FIND(MID(F4,ROW(INDIRECT("1:"&amp;LEN(F4))),1),W4)))=FALSE),AND(F4&lt;&gt;"",LEFT(G4,4)&lt;&gt;"{TEX",ISERROR(SUMPRODUCT(SEARCH(MID(F4,ROW(INDIRECT("1:"&amp;LEN(TRIM(F4)))),1)," "&amp;W4&amp;CHAR(10)&amp;"""")))=TRUE)),"FORMAT_CHAR",IF(LEFT(G4,4)="{TEX","TEXT","UNK")))))))))))))))))))))))))</f>
        <v>FORMAT</v>
      </c>
      <c r="V4" s="106" t="b" cm="1">
        <f t="array" aca="1" ref="V4" ca="1">IF(OR(LEN(F4)&gt;P4+1),FALSE,IF(LEFT(G4,5)="{TEXT",TRUE,IF(AND(ISBLANK(F4)=FALSE,G4="{DATE_TEXT-YYYY-MM-DD}",LEN(F4)&lt;&gt;10),FALSE,IF(AND(ISBLANK(F4)=FALSE,ISNUMBER(SUMPRODUCT(SEARCH(MID(F4,ROW(INDIRECT("1:"&amp;LEN(TRIM(F4)))),1)," "&amp;W4&amp;CHAR(10)&amp;"""")))=FALSE),FALSE,TRUE))))</f>
        <v>1</v>
      </c>
      <c r="W4" s="115"/>
      <c r="X4" s="120"/>
      <c r="Y4" s="118" t="s">
        <v>569</v>
      </c>
      <c r="Z4" s="120"/>
      <c r="AA4" s="117" t="s">
        <v>564</v>
      </c>
      <c r="AB4" s="112" t="s">
        <v>579</v>
      </c>
      <c r="AC4" s="112" t="s">
        <v>1118</v>
      </c>
      <c r="AD4" s="120"/>
      <c r="AE4" s="117" t="s">
        <v>46</v>
      </c>
      <c r="AF4" s="120"/>
      <c r="AG4" s="117" t="s">
        <v>561</v>
      </c>
      <c r="AH4" s="121" t="s">
        <v>973</v>
      </c>
      <c r="AI4" s="122"/>
      <c r="AJ4" s="121" t="s">
        <v>46</v>
      </c>
      <c r="AK4" s="29"/>
      <c r="AL4" s="29"/>
    </row>
    <row r="5" spans="1:38" s="16" customFormat="1" ht="180" x14ac:dyDescent="0.25">
      <c r="A5" s="56" t="s">
        <v>988</v>
      </c>
      <c r="B5" s="57" t="s">
        <v>60</v>
      </c>
      <c r="C5" s="58" t="s">
        <v>61</v>
      </c>
      <c r="D5" s="59" t="s">
        <v>62</v>
      </c>
      <c r="E5" s="60" t="s">
        <v>63</v>
      </c>
      <c r="F5" s="35"/>
      <c r="G5" s="17" t="s">
        <v>32</v>
      </c>
      <c r="H5" s="18" t="s">
        <v>64</v>
      </c>
      <c r="I5" s="44" t="s">
        <v>1134</v>
      </c>
      <c r="J5" s="131" t="s">
        <v>65</v>
      </c>
      <c r="K5" s="131" t="s">
        <v>66</v>
      </c>
      <c r="L5" s="131" t="s">
        <v>46</v>
      </c>
      <c r="M5" s="131" t="s">
        <v>58</v>
      </c>
      <c r="N5" s="129" t="s">
        <v>67</v>
      </c>
      <c r="O5" s="106" t="str">
        <f t="shared" ca="1" si="1"/>
        <v>STSAT1</v>
      </c>
      <c r="P5" s="106">
        <v>10000</v>
      </c>
      <c r="Q5" s="115"/>
      <c r="R5" s="106">
        <f t="shared" si="2"/>
        <v>0</v>
      </c>
      <c r="S5" s="116" t="str">
        <f t="shared" si="3"/>
        <v/>
      </c>
      <c r="T5" s="106" t="str">
        <f t="shared" si="0"/>
        <v>BLANK</v>
      </c>
      <c r="U5" s="106" t="str" cm="1">
        <f t="array" aca="1" ref="U5" ca="1">IF(AND(E5="Payment exemption explanation",ISBLANK(F5)=FALSE,F$78="Confirmed"),"FORMAT",IF(AND(E5="Historical Default and Loss Performance Data source",F$3="Public",ISBLANK(F5)=TRUE),"FORMAT",IF(AND(E4="Subject to severe clawback",F4="Y",ISBLANK(F5)=TRUE),"FORMAT",IF(AND(E4="Subject to severe clawback",F4="N",ISBLANK(F5)=FALSE),"FORMAT",IF(AND(OR(E5="Credit granting criteria supervision comment",E5="Credit granting criteria compliance comment"),ISBLANK(F5)=FALSE,OR(AND(F$34="N",E400="Originator (or original lender) is not a Credit institution"),AND(F$37="N",E$37="Originator (or original lender) is not a Credit institution"))),"FORMAT_S17",IF(AND(C5="STSS60",E5="Location of Liability cash flow model",ISBLANK(F5)=TRUE,F$3="Public"),"FORMAT_S60",IF(AND(C5="STSS58",E5="Historical Default and Loss Performance Data location",ISBLANK(F5)=TRUE,F$3="Public"),"FORMAT_S37",IF(AND(E5="Sponsor LEI",ISBLANK(F5)=TRUE,ISBLANK(F$8)=TRUE),"FORMAT_LEI",IF(AND(E5="Originator LEI",ISBLANK(F5)=TRUE,ISBLANK(F$11)=TRUE),"FORMAT_LEI",IF(OR(T5="EMPTY",P5+1&lt;LEN(F5),AND(G4="{Confirmed/Unconfirmed/N/A}",S5="N/A",F4="N/A",F5&lt;&gt;"")),"FORMAT",IF(OR(AND(E5="Non-ABCP securitisation unique identifier",MID(F5,21,1)&lt;&gt;"N"),AND(E5="ABCP transaction unique identifier",MID(F5,21,1)&lt;&gt;"T"),AND(E5="ABCP programme unique identifier",MID(F5,21,1)&lt;&gt;"P")),"FORMAT_SEC_ID",IF(AND(E5="Underlying exposures classification",F5&lt;&gt;"residential mortgages",F5&lt;&gt;"commercial mortgages",F5&lt;&gt;"credit facilities provided to individuals for personal, family or household consumption purposes",F5&lt;&gt;"credit facilities, including loans and leases, provided to any type of enterprise or corporation",F5&lt;&gt;"auto loans/leases",F5&lt;&gt;"credit-card receivables",F5&lt;&gt;"trade receivables",F5&lt;&gt;"others"),"FORMAT_LIST",IF(AND(E5="Instrument code",LEN(F5)-LEN(SUBSTITUTE(F5,";",""))&lt;&gt;LEN(F4)-LEN(SUBSTITUTE(F4,";",""))),"FORMAT_;",IF(AND(E5="Sponsor country (if multiple countries)",LEN(F5)-LEN(SUBSTITUTE(F5,";",""))&lt;&gt;LEN(F$11)-LEN(SUBSTITUTE(F$11,";",""))),"FORMAT_;",IF(AND(E5="Sponsor country (if multiple countries)",ISBLANK(F5)=FALSE,LEN(F5)-LEN(SUBSTITUTE(F5,";",""))=0),"FORMAT_;",IF(AND(E5="Sponsor country (if multiple countries)",ISBLANK(F5)=TRUE,LEN(F$11)-LEN(SUBSTITUTE(F$11,";",""))&lt;&gt;0),"FORMAT_;",IF(AND(E5="Originator country  (if multiple countries)",LEN(F5)-LEN(SUBSTITUTE(F5,";",""))&lt;&gt;0,ISBLANK(F5)=FALSE,LEN(F5)-LEN(SUBSTITUTE(F5,";",""))&lt;&gt;LEN(F$8)-LEN(SUBSTITUTE(F$8,";",""))),"FORMAT_;",IF(AND(E5="Originator country  (if multiple countries)",ISBLANK(F5)=FALSE,LEN(F5)-LEN(SUBSTITUTE(F5,";",""))=0),"FORMAT_;",IF(AND(E5="Originator country  (if multiple countries)",ISBLANK(F5)=TRUE,LEN(F$8)-LEN(SUBSTITUTE(F$8,";",""))&lt;&gt;0),"FORMAT_;",IF(AND(E5="Original lender country (if multiple countries)",ISBLANK(F5)=FALSE,LEN(F5)-LEN(SUBSTITUTE(F5,";",""))&lt;&gt;0,LEN(F5)-LEN(SUBSTITUTE(F5,";",""))&lt;&gt;LEN(F$14)-LEN(SUBSTITUTE(F$14,";",""))),"FORMAT_;",IF(AND(E5="Original lender country (if multiple countries)",ISBLANK(F5)=TRUE,LEN(F$14)-LEN(SUBSTITUTE(F$14,";",""))&lt;&gt;0),"FORMAT_;",IF(AND(E5="Original lender country (if multiple countries)",ISBLANK(F5)=FALSE,LEN(F5)-LEN(SUBSTITUTE(F5,";",""))=0),"FORMAT_;",IF(OR(AND(E5="Designated Entity LEI",LEN(F5)&lt;&gt;20),AND(G5="{LEI}",LEN(F5)&lt;&gt;0,LEN(F5)&lt;20),AND(G5="{ISIN}",LEN(F5)&lt;&gt;0,LEN(F5)&lt;12),AND(LEN(F5)&lt;&gt;20,E5="Retaining entity LEI",ISBLANK(F5)=FALSE),AND(E5="Instrument ISIN",ISBLANK(F5)=FALSE,LEN(F5)&gt;0,LEN(F5)&lt;11),AND(D5="M",LEFT(G5,4)="{DAT",LEN(F5)&lt;&gt;10)),"FORMAT_LEN",IF(OR(AND(F5&lt;&gt;"",LEFT(G5,4)&lt;&gt;"{TEX",ISNUMBER(SUMPRODUCT(FIND(MID(F5,ROW(INDIRECT("1:"&amp;LEN(F5))),1),W5)))=FALSE),AND(F5&lt;&gt;"",LEFT(G5,4)&lt;&gt;"{TEX",ISERROR(SUMPRODUCT(SEARCH(MID(F5,ROW(INDIRECT("1:"&amp;LEN(TRIM(F5)))),1)," "&amp;W5&amp;CHAR(10)&amp;"""")))=TRUE)),"FORMAT_CHAR",IF(LEFT(G5,4)="{TEX","TEXT","UNK")))))))))))))))))))))))))</f>
        <v>UNK</v>
      </c>
      <c r="V5" s="106" t="b" cm="1">
        <f t="array" aca="1" ref="V5" ca="1">IF(OR(LEN(F5)&gt;P5+1),FALSE,IF(LEFT(G5,5)="{TEXT",TRUE,IF(AND(ISBLANK(F5)=FALSE,G5="{DATE_TEXT-YYYY-MM-DD}",LEN(F5)&lt;&gt;10),FALSE,IF(AND(ISBLANK(F5)=FALSE,ISNUMBER(SUMPRODUCT(SEARCH(MID(F5,ROW(INDIRECT("1:"&amp;LEN(TRIM(F5)))),1)," "&amp;W5&amp;CHAR(10)&amp;"""")))=FALSE),FALSE,TRUE))))</f>
        <v>1</v>
      </c>
      <c r="W5" s="115"/>
      <c r="X5" s="120"/>
      <c r="Y5" s="118" t="s">
        <v>46</v>
      </c>
      <c r="Z5" s="120"/>
      <c r="AA5" s="120"/>
      <c r="AB5" s="112" t="s">
        <v>581</v>
      </c>
      <c r="AC5" s="112" t="s">
        <v>625</v>
      </c>
      <c r="AD5" s="120"/>
      <c r="AE5" s="120"/>
      <c r="AF5" s="120"/>
      <c r="AG5" s="117" t="s">
        <v>565</v>
      </c>
      <c r="AH5" s="120"/>
      <c r="AI5" s="122"/>
      <c r="AJ5" s="120"/>
      <c r="AK5" s="48"/>
      <c r="AL5" s="48"/>
    </row>
    <row r="6" spans="1:38" s="16" customFormat="1" ht="300" x14ac:dyDescent="0.25">
      <c r="A6" s="56" t="s">
        <v>989</v>
      </c>
      <c r="B6" s="57" t="s">
        <v>68</v>
      </c>
      <c r="C6" s="58" t="s">
        <v>61</v>
      </c>
      <c r="D6" s="59" t="s">
        <v>62</v>
      </c>
      <c r="E6" s="60" t="s">
        <v>69</v>
      </c>
      <c r="F6" s="35"/>
      <c r="G6" s="17" t="s">
        <v>980</v>
      </c>
      <c r="H6" s="13" t="s">
        <v>1135</v>
      </c>
      <c r="I6" s="18" t="s">
        <v>1246</v>
      </c>
      <c r="J6" s="144"/>
      <c r="K6" s="144"/>
      <c r="L6" s="144"/>
      <c r="M6" s="144"/>
      <c r="N6" s="145"/>
      <c r="O6" s="106" t="str">
        <f t="shared" ca="1" si="1"/>
        <v>STSAT1</v>
      </c>
      <c r="P6" s="106">
        <v>35</v>
      </c>
      <c r="Q6" s="115"/>
      <c r="R6" s="106">
        <f t="shared" si="2"/>
        <v>0</v>
      </c>
      <c r="S6" s="116" t="str">
        <f t="shared" si="3"/>
        <v/>
      </c>
      <c r="T6" s="106" t="str">
        <f t="shared" si="0"/>
        <v>BLANK</v>
      </c>
      <c r="U6" s="106" t="str" cm="1">
        <f t="array" aca="1" ref="U6" ca="1">IF(AND(E6="Payment exemption explanation",ISBLANK(F6)=FALSE,F$78="Confirmed"),"FORMAT",IF(AND(E6="Historical Default and Loss Performance Data source",F$3="Public",ISBLANK(F6)=TRUE),"FORMAT",IF(AND(E5="Subject to severe clawback",F5="Y",ISBLANK(F6)=TRUE),"FORMAT",IF(AND(E5="Subject to severe clawback",F5="N",ISBLANK(F6)=FALSE),"FORMAT",IF(AND(OR(E6="Credit granting criteria supervision comment",E6="Credit granting criteria compliance comment"),ISBLANK(F6)=FALSE,OR(AND(F$34="N",E401="Originator (or original lender) is not a Credit institution"),AND(F$37="N",E$37="Originator (or original lender) is not a Credit institution"))),"FORMAT_S17",IF(AND(C6="STSS60",E6="Location of Liability cash flow model",ISBLANK(F6)=TRUE,F$3="Public"),"FORMAT_S60",IF(AND(C6="STSS58",E6="Historical Default and Loss Performance Data location",ISBLANK(F6)=TRUE,F$3="Public"),"FORMAT_S37",IF(AND(E6="Sponsor LEI",ISBLANK(F6)=TRUE,ISBLANK(F$8)=TRUE),"FORMAT_LEI",IF(AND(E6="Originator LEI",ISBLANK(F6)=TRUE,ISBLANK(F$11)=TRUE),"FORMAT_LEI",IF(OR(T6="EMPTY",P6+1&lt;LEN(F6),AND(G5="{Confirmed/Unconfirmed/N/A}",S6="N/A",F5="N/A",F6&lt;&gt;"")),"FORMAT",IF(OR(AND(E6="Non-ABCP securitisation unique identifier",MID(F6,21,1)&lt;&gt;"N"),AND(E6="ABCP transaction unique identifier",MID(F6,21,1)&lt;&gt;"T"),AND(E6="ABCP programme unique identifier",MID(F6,21,1)&lt;&gt;"P")),"FORMAT_SEC_ID",IF(AND(E6="Underlying exposures classification",F6&lt;&gt;"residential mortgages",F6&lt;&gt;"commercial mortgages",F6&lt;&gt;"credit facilities provided to individuals for personal, family or household consumption purposes",F6&lt;&gt;"credit facilities, including loans and leases, provided to any type of enterprise or corporation",F6&lt;&gt;"auto loans/leases",F6&lt;&gt;"credit-card receivables",F6&lt;&gt;"trade receivables",F6&lt;&gt;"others"),"FORMAT_LIST",IF(AND(E6="Instrument code",LEN(F6)-LEN(SUBSTITUTE(F6,";",""))&lt;&gt;LEN(F5)-LEN(SUBSTITUTE(F5,";",""))),"FORMAT_;",IF(AND(E6="Sponsor country (if multiple countries)",LEN(F6)-LEN(SUBSTITUTE(F6,";",""))&lt;&gt;LEN(F$11)-LEN(SUBSTITUTE(F$11,";",""))),"FORMAT_;",IF(AND(E6="Sponsor country (if multiple countries)",ISBLANK(F6)=FALSE,LEN(F6)-LEN(SUBSTITUTE(F6,";",""))=0),"FORMAT_;",IF(AND(E6="Sponsor country (if multiple countries)",ISBLANK(F6)=TRUE,LEN(F$11)-LEN(SUBSTITUTE(F$11,";",""))&lt;&gt;0),"FORMAT_;",IF(AND(E6="Originator country  (if multiple countries)",LEN(F6)-LEN(SUBSTITUTE(F6,";",""))&lt;&gt;0,ISBLANK(F6)=FALSE,LEN(F6)-LEN(SUBSTITUTE(F6,";",""))&lt;&gt;LEN(F$8)-LEN(SUBSTITUTE(F$8,";",""))),"FORMAT_;",IF(AND(E6="Originator country  (if multiple countries)",ISBLANK(F6)=FALSE,LEN(F6)-LEN(SUBSTITUTE(F6,";",""))=0),"FORMAT_;",IF(AND(E6="Originator country  (if multiple countries)",ISBLANK(F6)=TRUE,LEN(F$8)-LEN(SUBSTITUTE(F$8,";",""))&lt;&gt;0),"FORMAT_;",IF(AND(E6="Original lender country (if multiple countries)",ISBLANK(F6)=FALSE,LEN(F6)-LEN(SUBSTITUTE(F6,";",""))&lt;&gt;0,LEN(F6)-LEN(SUBSTITUTE(F6,";",""))&lt;&gt;LEN(F$14)-LEN(SUBSTITUTE(F$14,";",""))),"FORMAT_;",IF(AND(E6="Original lender country (if multiple countries)",ISBLANK(F6)=TRUE,LEN(F$14)-LEN(SUBSTITUTE(F$14,";",""))&lt;&gt;0),"FORMAT_;",IF(AND(E6="Original lender country (if multiple countries)",ISBLANK(F6)=FALSE,LEN(F6)-LEN(SUBSTITUTE(F6,";",""))=0),"FORMAT_;",IF(OR(AND(E6="Designated Entity LEI",LEN(F6)&lt;&gt;20),AND(G6="{LEI}",LEN(F6)&lt;&gt;0,LEN(F6)&lt;20),AND(G6="{ISIN}",LEN(F6)&lt;&gt;0,LEN(F6)&lt;12),AND(LEN(F6)&lt;&gt;20,E6="Retaining entity LEI",ISBLANK(F6)=FALSE),AND(E6="Instrument ISIN",ISBLANK(F6)=FALSE,LEN(F6)&gt;0,LEN(F6)&lt;11),AND(D6="M",LEFT(G6,4)="{DAT",LEN(F6)&lt;&gt;10)),"FORMAT_LEN",IF(OR(AND(F6&lt;&gt;"",LEFT(G6,4)&lt;&gt;"{TEX",ISNUMBER(SUMPRODUCT(FIND(MID(F6,ROW(INDIRECT("1:"&amp;LEN(F6))),1),W6)))=FALSE),AND(F6&lt;&gt;"",LEFT(G6,4)&lt;&gt;"{TEX",ISERROR(SUMPRODUCT(SEARCH(MID(F6,ROW(INDIRECT("1:"&amp;LEN(TRIM(F6)))),1)," "&amp;W6&amp;CHAR(10)&amp;"""")))=TRUE)),"FORMAT_CHAR",IF(LEFT(G6,4)="{TEX","TEXT","UNK")))))))))))))))))))))))))</f>
        <v>TEXT</v>
      </c>
      <c r="V6" s="106" t="b" cm="1">
        <f t="array" aca="1" ref="V6" ca="1">IF(OR(LEN(F6)&gt;P6+1),FALSE,IF(LEFT(G6,5)="{TEXT",TRUE,IF(AND(ISBLANK(F6)=FALSE,G6="{DATE_TEXT-YYYY-MM-DD}",LEN(F6)&lt;&gt;10),FALSE,IF(AND(ISBLANK(F6)=FALSE,ISNUMBER(SUMPRODUCT(SEARCH(MID(F6,ROW(INDIRECT("1:"&amp;LEN(TRIM(F6)))),1)," "&amp;W6&amp;CHAR(10)&amp;"""")))=FALSE),FALSE,TRUE))))</f>
        <v>1</v>
      </c>
      <c r="W6" s="115"/>
      <c r="X6" s="120"/>
      <c r="Y6" s="120"/>
      <c r="Z6" s="120"/>
      <c r="AA6" s="120"/>
      <c r="AB6" s="112" t="s">
        <v>582</v>
      </c>
      <c r="AC6" s="112" t="s">
        <v>1195</v>
      </c>
      <c r="AD6" s="120"/>
      <c r="AE6" s="120"/>
      <c r="AF6" s="120"/>
      <c r="AG6" s="117" t="s">
        <v>568</v>
      </c>
      <c r="AH6" s="120"/>
      <c r="AI6" s="122"/>
      <c r="AJ6" s="120"/>
      <c r="AK6" s="48"/>
      <c r="AL6" s="48"/>
    </row>
    <row r="7" spans="1:38" s="16" customFormat="1" ht="315" x14ac:dyDescent="0.25">
      <c r="A7" s="56" t="s">
        <v>990</v>
      </c>
      <c r="B7" s="57" t="s">
        <v>70</v>
      </c>
      <c r="C7" s="58" t="s">
        <v>61</v>
      </c>
      <c r="D7" s="59" t="s">
        <v>62</v>
      </c>
      <c r="E7" s="60" t="s">
        <v>71</v>
      </c>
      <c r="F7" s="35"/>
      <c r="G7" s="17" t="s">
        <v>981</v>
      </c>
      <c r="H7" s="13" t="s">
        <v>1136</v>
      </c>
      <c r="I7" s="18" t="s">
        <v>1247</v>
      </c>
      <c r="J7" s="135"/>
      <c r="K7" s="135"/>
      <c r="L7" s="135"/>
      <c r="M7" s="135"/>
      <c r="N7" s="143"/>
      <c r="O7" s="106" t="str">
        <f t="shared" ca="1" si="1"/>
        <v>STSAT1</v>
      </c>
      <c r="P7" s="106">
        <v>100</v>
      </c>
      <c r="Q7" s="115"/>
      <c r="R7" s="106">
        <f t="shared" si="2"/>
        <v>0</v>
      </c>
      <c r="S7" s="116" t="str">
        <f t="shared" si="3"/>
        <v/>
      </c>
      <c r="T7" s="106" t="str">
        <f t="shared" si="0"/>
        <v>BLANK</v>
      </c>
      <c r="U7" s="106" t="str" cm="1">
        <f t="array" aca="1" ref="U7" ca="1">IF(AND(E7="Payment exemption explanation",ISBLANK(F7)=FALSE,F$78="Confirmed"),"FORMAT",IF(AND(E7="Historical Default and Loss Performance Data source",F$3="Public",ISBLANK(F7)=TRUE),"FORMAT",IF(AND(E6="Subject to severe clawback",F6="Y",ISBLANK(F7)=TRUE),"FORMAT",IF(AND(E6="Subject to severe clawback",F6="N",ISBLANK(F7)=FALSE),"FORMAT",IF(AND(OR(E7="Credit granting criteria supervision comment",E7="Credit granting criteria compliance comment"),ISBLANK(F7)=FALSE,OR(AND(F$34="N",E402="Originator (or original lender) is not a Credit institution"),AND(F$37="N",E$37="Originator (or original lender) is not a Credit institution"))),"FORMAT_S17",IF(AND(C7="STSS60",E7="Location of Liability cash flow model",ISBLANK(F7)=TRUE,F$3="Public"),"FORMAT_S60",IF(AND(C7="STSS58",E7="Historical Default and Loss Performance Data location",ISBLANK(F7)=TRUE,F$3="Public"),"FORMAT_S37",IF(AND(E7="Sponsor LEI",ISBLANK(F7)=TRUE,ISBLANK(F$8)=TRUE),"FORMAT_LEI",IF(AND(E7="Originator LEI",ISBLANK(F7)=TRUE,ISBLANK(F$11)=TRUE),"FORMAT_LEI",IF(OR(T7="EMPTY",P7+1&lt;LEN(F7),AND(G6="{Confirmed/Unconfirmed/N/A}",S7="N/A",F6="N/A",F7&lt;&gt;"")),"FORMAT",IF(OR(AND(E7="Non-ABCP securitisation unique identifier",MID(F7,21,1)&lt;&gt;"N"),AND(E7="ABCP transaction unique identifier",MID(F7,21,1)&lt;&gt;"T"),AND(E7="ABCP programme unique identifier",MID(F7,21,1)&lt;&gt;"P")),"FORMAT_SEC_ID",IF(AND(E7="Underlying exposures classification",F7&lt;&gt;"residential mortgages",F7&lt;&gt;"commercial mortgages",F7&lt;&gt;"credit facilities provided to individuals for personal, family or household consumption purposes",F7&lt;&gt;"credit facilities, including loans and leases, provided to any type of enterprise or corporation",F7&lt;&gt;"auto loans/leases",F7&lt;&gt;"credit-card receivables",F7&lt;&gt;"trade receivables",F7&lt;&gt;"others"),"FORMAT_LIST",IF(AND(E7="Instrument code",LEN(F7)-LEN(SUBSTITUTE(F7,";",""))&lt;&gt;LEN(F6)-LEN(SUBSTITUTE(F6,";",""))),"FORMAT_;",IF(AND(E7="Sponsor country (if multiple countries)",LEN(F7)-LEN(SUBSTITUTE(F7,";",""))&lt;&gt;LEN(F$11)-LEN(SUBSTITUTE(F$11,";",""))),"FORMAT_;",IF(AND(E7="Sponsor country (if multiple countries)",ISBLANK(F7)=FALSE,LEN(F7)-LEN(SUBSTITUTE(F7,";",""))=0),"FORMAT_;",IF(AND(E7="Sponsor country (if multiple countries)",ISBLANK(F7)=TRUE,LEN(F$11)-LEN(SUBSTITUTE(F$11,";",""))&lt;&gt;0),"FORMAT_;",IF(AND(E7="Originator country  (if multiple countries)",LEN(F7)-LEN(SUBSTITUTE(F7,";",""))&lt;&gt;0,ISBLANK(F7)=FALSE,LEN(F7)-LEN(SUBSTITUTE(F7,";",""))&lt;&gt;LEN(F$8)-LEN(SUBSTITUTE(F$8,";",""))),"FORMAT_;",IF(AND(E7="Originator country  (if multiple countries)",ISBLANK(F7)=FALSE,LEN(F7)-LEN(SUBSTITUTE(F7,";",""))=0),"FORMAT_;",IF(AND(E7="Originator country  (if multiple countries)",ISBLANK(F7)=TRUE,LEN(F$8)-LEN(SUBSTITUTE(F$8,";",""))&lt;&gt;0),"FORMAT_;",IF(AND(E7="Original lender country (if multiple countries)",ISBLANK(F7)=FALSE,LEN(F7)-LEN(SUBSTITUTE(F7,";",""))&lt;&gt;0,LEN(F7)-LEN(SUBSTITUTE(F7,";",""))&lt;&gt;LEN(F$14)-LEN(SUBSTITUTE(F$14,";",""))),"FORMAT_;",IF(AND(E7="Original lender country (if multiple countries)",ISBLANK(F7)=TRUE,LEN(F$14)-LEN(SUBSTITUTE(F$14,";",""))&lt;&gt;0),"FORMAT_;",IF(AND(E7="Original lender country (if multiple countries)",ISBLANK(F7)=FALSE,LEN(F7)-LEN(SUBSTITUTE(F7,";",""))=0),"FORMAT_;",IF(OR(AND(E7="Designated Entity LEI",LEN(F7)&lt;&gt;20),AND(G7="{LEI}",LEN(F7)&lt;&gt;0,LEN(F7)&lt;20),AND(G7="{ISIN}",LEN(F7)&lt;&gt;0,LEN(F7)&lt;12),AND(LEN(F7)&lt;&gt;20,E7="Retaining entity LEI",ISBLANK(F7)=FALSE),AND(E7="Instrument ISIN",ISBLANK(F7)=FALSE,LEN(F7)&gt;0,LEN(F7)&lt;11),AND(D7="M",LEFT(G7,4)="{DAT",LEN(F7)&lt;&gt;10)),"FORMAT_LEN",IF(OR(AND(F7&lt;&gt;"",LEFT(G7,4)&lt;&gt;"{TEX",ISNUMBER(SUMPRODUCT(FIND(MID(F7,ROW(INDIRECT("1:"&amp;LEN(F7))),1),W7)))=FALSE),AND(F7&lt;&gt;"",LEFT(G7,4)&lt;&gt;"{TEX",ISERROR(SUMPRODUCT(SEARCH(MID(F7,ROW(INDIRECT("1:"&amp;LEN(TRIM(F7)))),1)," "&amp;W7&amp;CHAR(10)&amp;"""")))=TRUE)),"FORMAT_CHAR",IF(LEFT(G7,4)="{TEX","TEXT","UNK")))))))))))))))))))))))))</f>
        <v>TEXT</v>
      </c>
      <c r="V7" s="106" t="b" cm="1">
        <f t="array" aca="1" ref="V7" ca="1">IF(OR(LEN(F7)&gt;P7+1),FALSE,IF(LEFT(G7,5)="{TEXT",TRUE,IF(AND(ISBLANK(F7)=FALSE,G7="{DATE_TEXT-YYYY-MM-DD}",LEN(F7)&lt;&gt;10),FALSE,IF(AND(ISBLANK(F7)=FALSE,ISNUMBER(SUMPRODUCT(SEARCH(MID(F7,ROW(INDIRECT("1:"&amp;LEN(TRIM(F7)))),1)," "&amp;W7&amp;CHAR(10)&amp;"""")))=FALSE),FALSE,TRUE))))</f>
        <v>1</v>
      </c>
      <c r="W7" s="115"/>
      <c r="X7" s="120"/>
      <c r="Y7" s="120"/>
      <c r="Z7" s="120"/>
      <c r="AA7" s="120"/>
      <c r="AB7" s="112" t="s">
        <v>586</v>
      </c>
      <c r="AC7" s="112" t="s">
        <v>628</v>
      </c>
      <c r="AD7" s="120"/>
      <c r="AE7" s="120"/>
      <c r="AF7" s="120"/>
      <c r="AG7" s="117" t="s">
        <v>1193</v>
      </c>
      <c r="AH7" s="120"/>
      <c r="AI7" s="122"/>
      <c r="AJ7" s="120"/>
      <c r="AK7" s="48"/>
      <c r="AL7" s="48"/>
    </row>
    <row r="8" spans="1:38" s="16" customFormat="1" ht="165.6" customHeight="1" x14ac:dyDescent="0.25">
      <c r="A8" s="56" t="s">
        <v>991</v>
      </c>
      <c r="B8" s="57" t="s">
        <v>73</v>
      </c>
      <c r="C8" s="58" t="s">
        <v>74</v>
      </c>
      <c r="D8" s="59" t="s">
        <v>62</v>
      </c>
      <c r="E8" s="60" t="s">
        <v>75</v>
      </c>
      <c r="F8" s="35"/>
      <c r="G8" s="17" t="s">
        <v>34</v>
      </c>
      <c r="H8" s="18" t="s">
        <v>76</v>
      </c>
      <c r="I8" s="18" t="s">
        <v>1248</v>
      </c>
      <c r="J8" s="101" t="s">
        <v>77</v>
      </c>
      <c r="K8" s="18" t="s">
        <v>78</v>
      </c>
      <c r="L8" s="18" t="s">
        <v>46</v>
      </c>
      <c r="M8" s="18" t="s">
        <v>58</v>
      </c>
      <c r="N8" s="51" t="s">
        <v>79</v>
      </c>
      <c r="O8" s="106" t="str">
        <f t="shared" ca="1" si="1"/>
        <v>FORMAT</v>
      </c>
      <c r="P8" s="106">
        <v>10000</v>
      </c>
      <c r="Q8" s="115"/>
      <c r="R8" s="106">
        <f t="shared" si="2"/>
        <v>0</v>
      </c>
      <c r="S8" s="116" t="str">
        <f t="shared" si="3"/>
        <v/>
      </c>
      <c r="T8" s="106" t="str">
        <f t="shared" si="0"/>
        <v>BLANK</v>
      </c>
      <c r="U8" s="106" t="str" cm="1">
        <f t="array" aca="1" ref="U8" ca="1">IF(AND(E8="Payment exemption explanation",ISBLANK(F8)=FALSE,F$78="Confirmed"),"FORMAT",IF(AND(E8="Historical Default and Loss Performance Data source",F$3="Public",ISBLANK(F8)=TRUE),"FORMAT",IF(AND(E7="Subject to severe clawback",F7="Y",ISBLANK(F8)=TRUE),"FORMAT",IF(AND(E7="Subject to severe clawback",F7="N",ISBLANK(F8)=FALSE),"FORMAT",IF(AND(OR(E8="Credit granting criteria supervision comment",E8="Credit granting criteria compliance comment"),ISBLANK(F8)=FALSE,OR(AND(F$34="N",E403="Originator (or original lender) is not a Credit institution"),AND(F$37="N",E$37="Originator (or original lender) is not a Credit institution"))),"FORMAT_S17",IF(AND(C8="STSS60",E8="Location of Liability cash flow model",ISBLANK(F8)=TRUE,F$3="Public"),"FORMAT_S60",IF(AND(C8="STSS58",E8="Historical Default and Loss Performance Data location",ISBLANK(F8)=TRUE,F$3="Public"),"FORMAT_S37",IF(AND(E8="Sponsor LEI",ISBLANK(F8)=TRUE,ISBLANK(F$8)=TRUE),"FORMAT_LEI",IF(AND(E8="Originator LEI",ISBLANK(F8)=TRUE,ISBLANK(F$11)=TRUE),"FORMAT_LEI",IF(OR(T8="EMPTY",P8+1&lt;LEN(F8),AND(G7="{Confirmed/Unconfirmed/N/A}",S8="N/A",F7="N/A",F8&lt;&gt;"")),"FORMAT",IF(OR(AND(E8="Non-ABCP securitisation unique identifier",MID(F8,21,1)&lt;&gt;"N"),AND(E8="ABCP transaction unique identifier",MID(F8,21,1)&lt;&gt;"T"),AND(E8="ABCP programme unique identifier",MID(F8,21,1)&lt;&gt;"P")),"FORMAT_SEC_ID",IF(AND(E8="Underlying exposures classification",F8&lt;&gt;"residential mortgages",F8&lt;&gt;"commercial mortgages",F8&lt;&gt;"credit facilities provided to individuals for personal, family or household consumption purposes",F8&lt;&gt;"credit facilities, including loans and leases, provided to any type of enterprise or corporation",F8&lt;&gt;"auto loans/leases",F8&lt;&gt;"credit-card receivables",F8&lt;&gt;"trade receivables",F8&lt;&gt;"others"),"FORMAT_LIST",IF(AND(E8="Instrument code",LEN(F8)-LEN(SUBSTITUTE(F8,";",""))&lt;&gt;LEN(F7)-LEN(SUBSTITUTE(F7,";",""))),"FORMAT_;",IF(AND(E8="Sponsor country (if multiple countries)",LEN(F8)-LEN(SUBSTITUTE(F8,";",""))&lt;&gt;LEN(F$11)-LEN(SUBSTITUTE(F$11,";",""))),"FORMAT_;",IF(AND(E8="Sponsor country (if multiple countries)",ISBLANK(F8)=FALSE,LEN(F8)-LEN(SUBSTITUTE(F8,";",""))=0),"FORMAT_;",IF(AND(E8="Sponsor country (if multiple countries)",ISBLANK(F8)=TRUE,LEN(F$11)-LEN(SUBSTITUTE(F$11,";",""))&lt;&gt;0),"FORMAT_;",IF(AND(E8="Originator country  (if multiple countries)",LEN(F8)-LEN(SUBSTITUTE(F8,";",""))&lt;&gt;0,ISBLANK(F8)=FALSE,LEN(F8)-LEN(SUBSTITUTE(F8,";",""))&lt;&gt;LEN(F$8)-LEN(SUBSTITUTE(F$8,";",""))),"FORMAT_;",IF(AND(E8="Originator country  (if multiple countries)",ISBLANK(F8)=FALSE,LEN(F8)-LEN(SUBSTITUTE(F8,";",""))=0),"FORMAT_;",IF(AND(E8="Originator country  (if multiple countries)",ISBLANK(F8)=TRUE,LEN(F$8)-LEN(SUBSTITUTE(F$8,";",""))&lt;&gt;0),"FORMAT_;",IF(AND(E8="Original lender country (if multiple countries)",ISBLANK(F8)=FALSE,LEN(F8)-LEN(SUBSTITUTE(F8,";",""))&lt;&gt;0,LEN(F8)-LEN(SUBSTITUTE(F8,";",""))&lt;&gt;LEN(F$14)-LEN(SUBSTITUTE(F$14,";",""))),"FORMAT_;",IF(AND(E8="Original lender country (if multiple countries)",ISBLANK(F8)=TRUE,LEN(F$14)-LEN(SUBSTITUTE(F$14,";",""))&lt;&gt;0),"FORMAT_;",IF(AND(E8="Original lender country (if multiple countries)",ISBLANK(F8)=FALSE,LEN(F8)-LEN(SUBSTITUTE(F8,";",""))=0),"FORMAT_;",IF(OR(AND(E8="Designated Entity LEI",LEN(F8)&lt;&gt;20),AND(G8="{LEI}",LEN(F8)&lt;&gt;0,LEN(F8)&lt;20),AND(G8="{ISIN}",LEN(F8)&lt;&gt;0,LEN(F8)&lt;12),AND(LEN(F8)&lt;&gt;20,E8="Retaining entity LEI",ISBLANK(F8)=FALSE),AND(E8="Instrument ISIN",ISBLANK(F8)=FALSE,LEN(F8)&gt;0,LEN(F8)&lt;11),AND(D8="M",LEFT(G8,4)="{DAT",LEN(F8)&lt;&gt;10)),"FORMAT_LEN",IF(OR(AND(F8&lt;&gt;"",LEFT(G8,4)&lt;&gt;"{TEX",ISNUMBER(SUMPRODUCT(FIND(MID(F8,ROW(INDIRECT("1:"&amp;LEN(F8))),1),W8)))=FALSE),AND(F8&lt;&gt;"",LEFT(G8,4)&lt;&gt;"{TEX",ISERROR(SUMPRODUCT(SEARCH(MID(F8,ROW(INDIRECT("1:"&amp;LEN(TRIM(F8)))),1)," "&amp;W8&amp;CHAR(10)&amp;"""")))=TRUE)),"FORMAT_CHAR",IF(LEFT(G8,4)="{TEX","TEXT","UNK")))))))))))))))))))))))))</f>
        <v>FORMAT_LEI</v>
      </c>
      <c r="V8" s="106" t="b" cm="1">
        <f t="array" aca="1" ref="V8" ca="1">IF(OR(LEN(F8)&gt;P8+1),FALSE,IF(LEFT(G8,5)="{TEXT",TRUE,IF(AND(ISBLANK(F8)=FALSE,G8="{DATE_TEXT-YYYY-MM-DD}",LEN(F8)&lt;&gt;10),FALSE,IF(AND(ISBLANK(F8)=FALSE,ISNUMBER(SUMPRODUCT(SEARCH(MID(F8,ROW(INDIRECT("1:"&amp;LEN(TRIM(F8)))),1)," "&amp;W8&amp;CHAR(10)&amp;"""")))=FALSE),FALSE,TRUE))))</f>
        <v>1</v>
      </c>
      <c r="W8" s="115"/>
      <c r="X8" s="120"/>
      <c r="Y8" s="120"/>
      <c r="Z8" s="120"/>
      <c r="AA8" s="120"/>
      <c r="AB8" s="112" t="s">
        <v>588</v>
      </c>
      <c r="AC8" s="112" t="s">
        <v>631</v>
      </c>
      <c r="AD8" s="120"/>
      <c r="AE8" s="120"/>
      <c r="AF8" s="120"/>
      <c r="AG8" s="117" t="s">
        <v>572</v>
      </c>
      <c r="AH8" s="120"/>
      <c r="AI8" s="107"/>
      <c r="AJ8" s="120"/>
      <c r="AK8" s="48"/>
      <c r="AL8" s="48"/>
    </row>
    <row r="9" spans="1:38" s="16" customFormat="1" ht="176.1" customHeight="1" x14ac:dyDescent="0.25">
      <c r="A9" s="56" t="s">
        <v>992</v>
      </c>
      <c r="B9" s="57" t="s">
        <v>81</v>
      </c>
      <c r="C9" s="58" t="s">
        <v>82</v>
      </c>
      <c r="D9" s="59" t="s">
        <v>62</v>
      </c>
      <c r="E9" s="60" t="s">
        <v>83</v>
      </c>
      <c r="F9" s="35"/>
      <c r="G9" s="17" t="s">
        <v>982</v>
      </c>
      <c r="H9" s="18" t="s">
        <v>85</v>
      </c>
      <c r="I9" s="44" t="s">
        <v>1137</v>
      </c>
      <c r="J9" s="133" t="s">
        <v>86</v>
      </c>
      <c r="K9" s="131" t="s">
        <v>87</v>
      </c>
      <c r="L9" s="131" t="s">
        <v>88</v>
      </c>
      <c r="M9" s="131" t="s">
        <v>58</v>
      </c>
      <c r="N9" s="129" t="s">
        <v>46</v>
      </c>
      <c r="O9" s="106">
        <f t="shared" ca="1" si="1"/>
        <v>1</v>
      </c>
      <c r="P9" s="106">
        <v>111</v>
      </c>
      <c r="Q9" s="115"/>
      <c r="R9" s="106">
        <f t="shared" si="2"/>
        <v>0</v>
      </c>
      <c r="S9" s="116" t="str">
        <f t="shared" si="3"/>
        <v/>
      </c>
      <c r="T9" s="106" t="str">
        <f t="shared" si="0"/>
        <v>BLANK</v>
      </c>
      <c r="U9" s="106" t="str" cm="1">
        <f t="array" aca="1" ref="U9" ca="1">IF(AND(E9="Payment exemption explanation",ISBLANK(F9)=FALSE,F$78="Confirmed"),"FORMAT",IF(AND(E9="Historical Default and Loss Performance Data source",F$3="Public",ISBLANK(F9)=TRUE),"FORMAT",IF(AND(E8="Subject to severe clawback",F8="Y",ISBLANK(F9)=TRUE),"FORMAT",IF(AND(E8="Subject to severe clawback",F8="N",ISBLANK(F9)=FALSE),"FORMAT",IF(AND(OR(E9="Credit granting criteria supervision comment",E9="Credit granting criteria compliance comment"),ISBLANK(F9)=FALSE,OR(AND(F$34="N",E404="Originator (or original lender) is not a Credit institution"),AND(F$37="N",E$37="Originator (or original lender) is not a Credit institution"))),"FORMAT_S17",IF(AND(C9="STSS60",E9="Location of Liability cash flow model",ISBLANK(F9)=TRUE,F$3="Public"),"FORMAT_S60",IF(AND(C9="STSS58",E9="Historical Default and Loss Performance Data location",ISBLANK(F9)=TRUE,F$3="Public"),"FORMAT_S37",IF(AND(E9="Sponsor LEI",ISBLANK(F9)=TRUE,ISBLANK(F$8)=TRUE),"FORMAT_LEI",IF(AND(E9="Originator LEI",ISBLANK(F9)=TRUE,ISBLANK(F$11)=TRUE),"FORMAT_LEI",IF(OR(T9="EMPTY",P9+1&lt;LEN(F9),AND(G8="{Confirmed/Unconfirmed/N/A}",S9="N/A",F8="N/A",F9&lt;&gt;"")),"FORMAT",IF(OR(AND(E9="Non-ABCP securitisation unique identifier",MID(F9,21,1)&lt;&gt;"N"),AND(E9="ABCP transaction unique identifier",MID(F9,21,1)&lt;&gt;"T"),AND(E9="ABCP programme unique identifier",MID(F9,21,1)&lt;&gt;"P")),"FORMAT_SEC_ID",IF(AND(E9="Underlying exposures classification",F9&lt;&gt;"residential mortgages",F9&lt;&gt;"commercial mortgages",F9&lt;&gt;"credit facilities provided to individuals for personal, family or household consumption purposes",F9&lt;&gt;"credit facilities, including loans and leases, provided to any type of enterprise or corporation",F9&lt;&gt;"auto loans/leases",F9&lt;&gt;"credit-card receivables",F9&lt;&gt;"trade receivables",F9&lt;&gt;"others"),"FORMAT_LIST",IF(AND(E9="Instrument code",LEN(F9)-LEN(SUBSTITUTE(F9,";",""))&lt;&gt;LEN(F8)-LEN(SUBSTITUTE(F8,";",""))),"FORMAT_;",IF(AND(E9="Sponsor country (if multiple countries)",LEN(F9)-LEN(SUBSTITUTE(F9,";",""))&lt;&gt;LEN(F$11)-LEN(SUBSTITUTE(F$11,";",""))),"FORMAT_;",IF(AND(E9="Sponsor country (if multiple countries)",ISBLANK(F9)=FALSE,LEN(F9)-LEN(SUBSTITUTE(F9,";",""))=0),"FORMAT_;",IF(AND(E9="Sponsor country (if multiple countries)",ISBLANK(F9)=TRUE,LEN(F$11)-LEN(SUBSTITUTE(F$11,";",""))&lt;&gt;0),"FORMAT_;",IF(AND(E9="Originator country  (if multiple countries)",LEN(F9)-LEN(SUBSTITUTE(F9,";",""))&lt;&gt;0,ISBLANK(F9)=FALSE,LEN(F9)-LEN(SUBSTITUTE(F9,";",""))&lt;&gt;LEN(F$8)-LEN(SUBSTITUTE(F$8,";",""))),"FORMAT_;",IF(AND(E9="Originator country  (if multiple countries)",ISBLANK(F9)=FALSE,LEN(F9)-LEN(SUBSTITUTE(F9,";",""))=0),"FORMAT_;",IF(AND(E9="Originator country  (if multiple countries)",ISBLANK(F9)=TRUE,LEN(F$8)-LEN(SUBSTITUTE(F$8,";",""))&lt;&gt;0),"FORMAT_;",IF(AND(E9="Original lender country (if multiple countries)",ISBLANK(F9)=FALSE,LEN(F9)-LEN(SUBSTITUTE(F9,";",""))&lt;&gt;0,LEN(F9)-LEN(SUBSTITUTE(F9,";",""))&lt;&gt;LEN(F$14)-LEN(SUBSTITUTE(F$14,";",""))),"FORMAT_;",IF(AND(E9="Original lender country (if multiple countries)",ISBLANK(F9)=TRUE,LEN(F$14)-LEN(SUBSTITUTE(F$14,";",""))&lt;&gt;0),"FORMAT_;",IF(AND(E9="Original lender country (if multiple countries)",ISBLANK(F9)=FALSE,LEN(F9)-LEN(SUBSTITUTE(F9,";",""))=0),"FORMAT_;",IF(OR(AND(E9="Designated Entity LEI",LEN(F9)&lt;&gt;20),AND(G9="{LEI}",LEN(F9)&lt;&gt;0,LEN(F9)&lt;20),AND(G9="{ISIN}",LEN(F9)&lt;&gt;0,LEN(F9)&lt;12),AND(LEN(F9)&lt;&gt;20,E9="Retaining entity LEI",ISBLANK(F9)=FALSE),AND(E9="Instrument ISIN",ISBLANK(F9)=FALSE,LEN(F9)&gt;0,LEN(F9)&lt;11),AND(D9="M",LEFT(G9,4)="{DAT",LEN(F9)&lt;&gt;10)),"FORMAT_LEN",IF(OR(AND(F9&lt;&gt;"",LEFT(G9,4)&lt;&gt;"{TEX",ISNUMBER(SUMPRODUCT(FIND(MID(F9,ROW(INDIRECT("1:"&amp;LEN(F9))),1),W9)))=FALSE),AND(F9&lt;&gt;"",LEFT(G9,4)&lt;&gt;"{TEX",ISERROR(SUMPRODUCT(SEARCH(MID(F9,ROW(INDIRECT("1:"&amp;LEN(TRIM(F9)))),1)," "&amp;W9&amp;CHAR(10)&amp;"""")))=TRUE)),"FORMAT_CHAR",IF(LEFT(G9,4)="{TEX","TEXT","UNK")))))))))))))))))))))))))</f>
        <v>UNK</v>
      </c>
      <c r="V9" s="106" t="b" cm="1">
        <f t="array" aca="1" ref="V9" ca="1">IF(OR(LEN(F9)&gt;P9+1),FALSE,IF(LEFT(G9,5)="{TEXT",TRUE,IF(AND(ISBLANK(F9)=FALSE,G9="{DATE_TEXT-YYYY-MM-DD}",LEN(F9)&lt;&gt;10),FALSE,IF(AND(ISBLANK(F9)=FALSE,ISNUMBER(SUMPRODUCT(SEARCH(MID(F9,ROW(INDIRECT("1:"&amp;LEN(TRIM(F9)))),1)," "&amp;W9&amp;CHAR(10)&amp;"""")))=FALSE),FALSE,TRUE))))</f>
        <v>1</v>
      </c>
      <c r="W9" s="115"/>
      <c r="X9" s="120"/>
      <c r="Y9" s="120"/>
      <c r="Z9" s="120"/>
      <c r="AA9" s="120"/>
      <c r="AB9" s="112" t="s">
        <v>592</v>
      </c>
      <c r="AC9" s="112" t="s">
        <v>1119</v>
      </c>
      <c r="AD9" s="120"/>
      <c r="AE9" s="120"/>
      <c r="AF9" s="120"/>
      <c r="AG9" s="117" t="s">
        <v>575</v>
      </c>
      <c r="AH9" s="120"/>
      <c r="AI9" s="107"/>
      <c r="AJ9" s="120"/>
      <c r="AK9" s="48"/>
      <c r="AL9" s="48"/>
    </row>
    <row r="10" spans="1:38" s="16" customFormat="1" ht="210" x14ac:dyDescent="0.25">
      <c r="A10" s="56" t="s">
        <v>993</v>
      </c>
      <c r="B10" s="57" t="s">
        <v>81</v>
      </c>
      <c r="C10" s="58" t="s">
        <v>82</v>
      </c>
      <c r="D10" s="59" t="s">
        <v>62</v>
      </c>
      <c r="E10" s="60" t="s">
        <v>89</v>
      </c>
      <c r="F10" s="1"/>
      <c r="G10" s="17" t="s">
        <v>983</v>
      </c>
      <c r="H10" s="18" t="s">
        <v>90</v>
      </c>
      <c r="I10" s="44" t="s">
        <v>1226</v>
      </c>
      <c r="J10" s="134"/>
      <c r="K10" s="132"/>
      <c r="L10" s="135"/>
      <c r="M10" s="135"/>
      <c r="N10" s="143"/>
      <c r="O10" s="106">
        <f t="shared" ca="1" si="1"/>
        <v>1</v>
      </c>
      <c r="P10" s="106">
        <v>10000</v>
      </c>
      <c r="Q10" s="115"/>
      <c r="R10" s="106">
        <f t="shared" si="2"/>
        <v>0</v>
      </c>
      <c r="S10" s="116" t="str">
        <f t="shared" si="3"/>
        <v/>
      </c>
      <c r="T10" s="106" t="str">
        <f t="shared" si="0"/>
        <v>BLANK</v>
      </c>
      <c r="U10" s="106" t="str" cm="1">
        <f t="array" aca="1" ref="U10" ca="1">IF(AND(E10="Payment exemption explanation",ISBLANK(F10)=FALSE,F$78="Confirmed"),"FORMAT",IF(AND(E10="Historical Default and Loss Performance Data source",F$3="Public",ISBLANK(F10)=TRUE),"FORMAT",IF(AND(E9="Subject to severe clawback",F9="Y",ISBLANK(F10)=TRUE),"FORMAT",IF(AND(E9="Subject to severe clawback",F9="N",ISBLANK(F10)=FALSE),"FORMAT",IF(AND(OR(E10="Credit granting criteria supervision comment",E10="Credit granting criteria compliance comment"),ISBLANK(F10)=FALSE,OR(AND(F$34="N",E405="Originator (or original lender) is not a Credit institution"),AND(F$37="N",E$37="Originator (or original lender) is not a Credit institution"))),"FORMAT_S17",IF(AND(C10="STSS60",E10="Location of Liability cash flow model",ISBLANK(F10)=TRUE,F$3="Public"),"FORMAT_S60",IF(AND(C10="STSS58",E10="Historical Default and Loss Performance Data location",ISBLANK(F10)=TRUE,F$3="Public"),"FORMAT_S37",IF(AND(E10="Sponsor LEI",ISBLANK(F10)=TRUE,ISBLANK(F$8)=TRUE),"FORMAT_LEI",IF(AND(E10="Originator LEI",ISBLANK(F10)=TRUE,ISBLANK(F$11)=TRUE),"FORMAT_LEI",IF(OR(T10="EMPTY",P10+1&lt;LEN(F10),AND(G9="{Confirmed/Unconfirmed/N/A}",S10="N/A",F9="N/A",F10&lt;&gt;"")),"FORMAT",IF(OR(AND(E10="Non-ABCP securitisation unique identifier",MID(F10,21,1)&lt;&gt;"N"),AND(E10="ABCP transaction unique identifier",MID(F10,21,1)&lt;&gt;"T"),AND(E10="ABCP programme unique identifier",MID(F10,21,1)&lt;&gt;"P")),"FORMAT_SEC_ID",IF(AND(E10="Underlying exposures classification",F10&lt;&gt;"residential mortgages",F10&lt;&gt;"commercial mortgages",F10&lt;&gt;"credit facilities provided to individuals for personal, family or household consumption purposes",F10&lt;&gt;"credit facilities, including loans and leases, provided to any type of enterprise or corporation",F10&lt;&gt;"auto loans/leases",F10&lt;&gt;"credit-card receivables",F10&lt;&gt;"trade receivables",F10&lt;&gt;"others"),"FORMAT_LIST",IF(AND(E10="Instrument code",LEN(F10)-LEN(SUBSTITUTE(F10,";",""))&lt;&gt;LEN(F9)-LEN(SUBSTITUTE(F9,";",""))),"FORMAT_;",IF(AND(E10="Sponsor country (if multiple countries)",LEN(F10)-LEN(SUBSTITUTE(F10,";",""))&lt;&gt;LEN(F$11)-LEN(SUBSTITUTE(F$11,";",""))),"FORMAT_;",IF(AND(E10="Sponsor country (if multiple countries)",ISBLANK(F10)=FALSE,LEN(F10)-LEN(SUBSTITUTE(F10,";",""))=0),"FORMAT_;",IF(AND(E10="Sponsor country (if multiple countries)",ISBLANK(F10)=TRUE,LEN(F$11)-LEN(SUBSTITUTE(F$11,";",""))&lt;&gt;0),"FORMAT_;",IF(AND(E10="Originator country  (if multiple countries)",LEN(F10)-LEN(SUBSTITUTE(F10,";",""))&lt;&gt;0,ISBLANK(F10)=FALSE,LEN(F10)-LEN(SUBSTITUTE(F10,";",""))&lt;&gt;LEN(F$8)-LEN(SUBSTITUTE(F$8,";",""))),"FORMAT_;",IF(AND(E10="Originator country  (if multiple countries)",ISBLANK(F10)=FALSE,LEN(F10)-LEN(SUBSTITUTE(F10,";",""))=0),"FORMAT_;",IF(AND(E10="Originator country  (if multiple countries)",ISBLANK(F10)=TRUE,LEN(F$8)-LEN(SUBSTITUTE(F$8,";",""))&lt;&gt;0),"FORMAT_;",IF(AND(E10="Original lender country (if multiple countries)",ISBLANK(F10)=FALSE,LEN(F10)-LEN(SUBSTITUTE(F10,";",""))&lt;&gt;0,LEN(F10)-LEN(SUBSTITUTE(F10,";",""))&lt;&gt;LEN(F$14)-LEN(SUBSTITUTE(F$14,";",""))),"FORMAT_;",IF(AND(E10="Original lender country (if multiple countries)",ISBLANK(F10)=TRUE,LEN(F$14)-LEN(SUBSTITUTE(F$14,";",""))&lt;&gt;0),"FORMAT_;",IF(AND(E10="Original lender country (if multiple countries)",ISBLANK(F10)=FALSE,LEN(F10)-LEN(SUBSTITUTE(F10,";",""))=0),"FORMAT_;",IF(OR(AND(E10="Designated Entity LEI",LEN(F10)&lt;&gt;20),AND(G10="{LEI}",LEN(F10)&lt;&gt;0,LEN(F10)&lt;20),AND(G10="{ISIN}",LEN(F10)&lt;&gt;0,LEN(F10)&lt;12),AND(LEN(F10)&lt;&gt;20,E10="Retaining entity LEI",ISBLANK(F10)=FALSE),AND(E10="Instrument ISIN",ISBLANK(F10)=FALSE,LEN(F10)&gt;0,LEN(F10)&lt;11),AND(D10="M",LEFT(G10,4)="{DAT",LEN(F10)&lt;&gt;10)),"FORMAT_LEN",IF(OR(AND(F10&lt;&gt;"",LEFT(G10,4)&lt;&gt;"{TEX",ISNUMBER(SUMPRODUCT(FIND(MID(F10,ROW(INDIRECT("1:"&amp;LEN(F10))),1),W10)))=FALSE),AND(F10&lt;&gt;"",LEFT(G10,4)&lt;&gt;"{TEX",ISERROR(SUMPRODUCT(SEARCH(MID(F10,ROW(INDIRECT("1:"&amp;LEN(TRIM(F10)))),1)," "&amp;W10&amp;CHAR(10)&amp;"""")))=TRUE)),"FORMAT_CHAR",IF(LEFT(G10,4)="{TEX","TEXT","UNK")))))))))))))))))))))))))</f>
        <v>UNK</v>
      </c>
      <c r="V10" s="106" t="b" cm="1">
        <f t="array" aca="1" ref="V10" ca="1">IF(OR(LEN(F10)&gt;P10+1),FALSE,IF(LEFT(G10,5)="{TEXT",TRUE,IF(AND(ISBLANK(F10)=FALSE,G10="{DATE_TEXT-YYYY-MM-DD}",LEN(F10)&lt;&gt;10),FALSE,IF(AND(ISBLANK(F10)=FALSE,ISNUMBER(SUMPRODUCT(SEARCH(MID(F10,ROW(INDIRECT("1:"&amp;LEN(TRIM(F10)))),1)," "&amp;W10&amp;CHAR(10)&amp;"""")))=FALSE),FALSE,TRUE))))</f>
        <v>1</v>
      </c>
      <c r="W10" s="115"/>
      <c r="X10" s="120"/>
      <c r="Y10" s="120"/>
      <c r="Z10" s="120"/>
      <c r="AA10" s="120"/>
      <c r="AB10" s="122"/>
      <c r="AC10" s="112" t="s">
        <v>943</v>
      </c>
      <c r="AD10" s="120"/>
      <c r="AE10" s="120"/>
      <c r="AF10" s="120"/>
      <c r="AG10" s="117" t="s">
        <v>576</v>
      </c>
      <c r="AH10" s="120"/>
      <c r="AI10" s="107"/>
      <c r="AJ10" s="120"/>
      <c r="AK10" s="48"/>
      <c r="AL10" s="48"/>
    </row>
    <row r="11" spans="1:38" s="16" customFormat="1" ht="165" x14ac:dyDescent="0.25">
      <c r="A11" s="56" t="s">
        <v>994</v>
      </c>
      <c r="B11" s="57" t="s">
        <v>91</v>
      </c>
      <c r="C11" s="58" t="s">
        <v>74</v>
      </c>
      <c r="D11" s="59" t="s">
        <v>62</v>
      </c>
      <c r="E11" s="60" t="s">
        <v>92</v>
      </c>
      <c r="F11" s="35"/>
      <c r="G11" s="17" t="s">
        <v>34</v>
      </c>
      <c r="H11" s="18" t="s">
        <v>93</v>
      </c>
      <c r="I11" s="18" t="s">
        <v>1138</v>
      </c>
      <c r="J11" s="101" t="s">
        <v>77</v>
      </c>
      <c r="K11" s="18" t="s">
        <v>78</v>
      </c>
      <c r="L11" s="18" t="s">
        <v>46</v>
      </c>
      <c r="M11" s="18" t="s">
        <v>58</v>
      </c>
      <c r="N11" s="51" t="s">
        <v>79</v>
      </c>
      <c r="O11" s="106" t="str">
        <f t="shared" ca="1" si="1"/>
        <v>FORMAT</v>
      </c>
      <c r="P11" s="106">
        <v>10000</v>
      </c>
      <c r="Q11" s="115"/>
      <c r="R11" s="106">
        <f t="shared" si="2"/>
        <v>0</v>
      </c>
      <c r="S11" s="116" t="str">
        <f t="shared" si="3"/>
        <v/>
      </c>
      <c r="T11" s="106" t="str">
        <f t="shared" si="0"/>
        <v>BLANK</v>
      </c>
      <c r="U11" s="106" t="str" cm="1">
        <f t="array" aca="1" ref="U11" ca="1">IF(AND(E11="Payment exemption explanation",ISBLANK(F11)=FALSE,F$78="Confirmed"),"FORMAT",IF(AND(E11="Historical Default and Loss Performance Data source",F$3="Public",ISBLANK(F11)=TRUE),"FORMAT",IF(AND(E10="Subject to severe clawback",F10="Y",ISBLANK(F11)=TRUE),"FORMAT",IF(AND(E10="Subject to severe clawback",F10="N",ISBLANK(F11)=FALSE),"FORMAT",IF(AND(OR(E11="Credit granting criteria supervision comment",E11="Credit granting criteria compliance comment"),ISBLANK(F11)=FALSE,OR(AND(F$34="N",E406="Originator (or original lender) is not a Credit institution"),AND(F$37="N",E$37="Originator (or original lender) is not a Credit institution"))),"FORMAT_S17",IF(AND(C11="STSS60",E11="Location of Liability cash flow model",ISBLANK(F11)=TRUE,F$3="Public"),"FORMAT_S60",IF(AND(C11="STSS58",E11="Historical Default and Loss Performance Data location",ISBLANK(F11)=TRUE,F$3="Public"),"FORMAT_S37",IF(AND(E11="Sponsor LEI",ISBLANK(F11)=TRUE,ISBLANK(F$8)=TRUE),"FORMAT_LEI",IF(AND(E11="Originator LEI",ISBLANK(F11)=TRUE,ISBLANK(F$11)=TRUE),"FORMAT_LEI",IF(OR(T11="EMPTY",P11+1&lt;LEN(F11),AND(G10="{Confirmed/Unconfirmed/N/A}",S11="N/A",F10="N/A",F11&lt;&gt;"")),"FORMAT",IF(OR(AND(E11="Non-ABCP securitisation unique identifier",MID(F11,21,1)&lt;&gt;"N"),AND(E11="ABCP transaction unique identifier",MID(F11,21,1)&lt;&gt;"T"),AND(E11="ABCP programme unique identifier",MID(F11,21,1)&lt;&gt;"P")),"FORMAT_SEC_ID",IF(AND(E11="Underlying exposures classification",F11&lt;&gt;"residential mortgages",F11&lt;&gt;"commercial mortgages",F11&lt;&gt;"credit facilities provided to individuals for personal, family or household consumption purposes",F11&lt;&gt;"credit facilities, including loans and leases, provided to any type of enterprise or corporation",F11&lt;&gt;"auto loans/leases",F11&lt;&gt;"credit-card receivables",F11&lt;&gt;"trade receivables",F11&lt;&gt;"others"),"FORMAT_LIST",IF(AND(E11="Instrument code",LEN(F11)-LEN(SUBSTITUTE(F11,";",""))&lt;&gt;LEN(F10)-LEN(SUBSTITUTE(F10,";",""))),"FORMAT_;",IF(AND(E11="Sponsor country (if multiple countries)",LEN(F11)-LEN(SUBSTITUTE(F11,";",""))&lt;&gt;LEN(F$11)-LEN(SUBSTITUTE(F$11,";",""))),"FORMAT_;",IF(AND(E11="Sponsor country (if multiple countries)",ISBLANK(F11)=FALSE,LEN(F11)-LEN(SUBSTITUTE(F11,";",""))=0),"FORMAT_;",IF(AND(E11="Sponsor country (if multiple countries)",ISBLANK(F11)=TRUE,LEN(F$11)-LEN(SUBSTITUTE(F$11,";",""))&lt;&gt;0),"FORMAT_;",IF(AND(E11="Originator country  (if multiple countries)",LEN(F11)-LEN(SUBSTITUTE(F11,";",""))&lt;&gt;0,ISBLANK(F11)=FALSE,LEN(F11)-LEN(SUBSTITUTE(F11,";",""))&lt;&gt;LEN(F$8)-LEN(SUBSTITUTE(F$8,";",""))),"FORMAT_;",IF(AND(E11="Originator country  (if multiple countries)",ISBLANK(F11)=FALSE,LEN(F11)-LEN(SUBSTITUTE(F11,";",""))=0),"FORMAT_;",IF(AND(E11="Originator country  (if multiple countries)",ISBLANK(F11)=TRUE,LEN(F$8)-LEN(SUBSTITUTE(F$8,";",""))&lt;&gt;0),"FORMAT_;",IF(AND(E11="Original lender country (if multiple countries)",ISBLANK(F11)=FALSE,LEN(F11)-LEN(SUBSTITUTE(F11,";",""))&lt;&gt;0,LEN(F11)-LEN(SUBSTITUTE(F11,";",""))&lt;&gt;LEN(F$14)-LEN(SUBSTITUTE(F$14,";",""))),"FORMAT_;",IF(AND(E11="Original lender country (if multiple countries)",ISBLANK(F11)=TRUE,LEN(F$14)-LEN(SUBSTITUTE(F$14,";",""))&lt;&gt;0),"FORMAT_;",IF(AND(E11="Original lender country (if multiple countries)",ISBLANK(F11)=FALSE,LEN(F11)-LEN(SUBSTITUTE(F11,";",""))=0),"FORMAT_;",IF(OR(AND(E11="Designated Entity LEI",LEN(F11)&lt;&gt;20),AND(G11="{LEI}",LEN(F11)&lt;&gt;0,LEN(F11)&lt;20),AND(G11="{ISIN}",LEN(F11)&lt;&gt;0,LEN(F11)&lt;12),AND(LEN(F11)&lt;&gt;20,E11="Retaining entity LEI",ISBLANK(F11)=FALSE),AND(E11="Instrument ISIN",ISBLANK(F11)=FALSE,LEN(F11)&gt;0,LEN(F11)&lt;11),AND(D11="M",LEFT(G11,4)="{DAT",LEN(F11)&lt;&gt;10)),"FORMAT_LEN",IF(OR(AND(F11&lt;&gt;"",LEFT(G11,4)&lt;&gt;"{TEX",ISNUMBER(SUMPRODUCT(FIND(MID(F11,ROW(INDIRECT("1:"&amp;LEN(F11))),1),W11)))=FALSE),AND(F11&lt;&gt;"",LEFT(G11,4)&lt;&gt;"{TEX",ISERROR(SUMPRODUCT(SEARCH(MID(F11,ROW(INDIRECT("1:"&amp;LEN(TRIM(F11)))),1)," "&amp;W11&amp;CHAR(10)&amp;"""")))=TRUE)),"FORMAT_CHAR",IF(LEFT(G11,4)="{TEX","TEXT","UNK")))))))))))))))))))))))))</f>
        <v>FORMAT_LEI</v>
      </c>
      <c r="V11" s="106" t="b" cm="1">
        <f t="array" aca="1" ref="V11" ca="1">IF(OR(LEN(F11)&gt;P11+1),FALSE,IF(LEFT(G11,5)="{TEXT",TRUE,IF(AND(ISBLANK(F11)=FALSE,G11="{DATE_TEXT-YYYY-MM-DD}",LEN(F11)&lt;&gt;10),FALSE,IF(AND(ISBLANK(F11)=FALSE,ISNUMBER(SUMPRODUCT(SEARCH(MID(F11,ROW(INDIRECT("1:"&amp;LEN(TRIM(F11)))),1)," "&amp;W11&amp;CHAR(10)&amp;"""")))=FALSE),FALSE,TRUE))))</f>
        <v>1</v>
      </c>
      <c r="W11" s="115"/>
      <c r="X11" s="120"/>
      <c r="Y11" s="120"/>
      <c r="Z11" s="120"/>
      <c r="AA11" s="120"/>
      <c r="AB11" s="122"/>
      <c r="AC11" s="112" t="s">
        <v>1120</v>
      </c>
      <c r="AD11" s="120"/>
      <c r="AE11" s="120"/>
      <c r="AF11" s="120"/>
      <c r="AG11" s="117" t="s">
        <v>578</v>
      </c>
      <c r="AH11" s="120"/>
      <c r="AI11" s="107"/>
      <c r="AJ11" s="120"/>
      <c r="AK11" s="48"/>
      <c r="AL11" s="48"/>
    </row>
    <row r="12" spans="1:38" s="16" customFormat="1" ht="165" x14ac:dyDescent="0.25">
      <c r="A12" s="56" t="s">
        <v>995</v>
      </c>
      <c r="B12" s="57" t="s">
        <v>94</v>
      </c>
      <c r="C12" s="58" t="s">
        <v>82</v>
      </c>
      <c r="D12" s="59" t="s">
        <v>62</v>
      </c>
      <c r="E12" s="60" t="s">
        <v>95</v>
      </c>
      <c r="F12" s="35"/>
      <c r="G12" s="17" t="s">
        <v>982</v>
      </c>
      <c r="H12" s="18" t="s">
        <v>97</v>
      </c>
      <c r="I12" s="18" t="s">
        <v>1139</v>
      </c>
      <c r="J12" s="131" t="s">
        <v>86</v>
      </c>
      <c r="K12" s="131" t="s">
        <v>87</v>
      </c>
      <c r="L12" s="131" t="s">
        <v>88</v>
      </c>
      <c r="M12" s="131" t="s">
        <v>58</v>
      </c>
      <c r="N12" s="129" t="s">
        <v>46</v>
      </c>
      <c r="O12" s="106">
        <f t="shared" ca="1" si="1"/>
        <v>1</v>
      </c>
      <c r="P12" s="106">
        <v>111</v>
      </c>
      <c r="Q12" s="115"/>
      <c r="R12" s="106">
        <f t="shared" si="2"/>
        <v>0</v>
      </c>
      <c r="S12" s="116" t="str">
        <f t="shared" si="3"/>
        <v/>
      </c>
      <c r="T12" s="106" t="str">
        <f t="shared" si="0"/>
        <v>BLANK</v>
      </c>
      <c r="U12" s="106" t="str" cm="1">
        <f t="array" aca="1" ref="U12" ca="1">IF(AND(E12="Payment exemption explanation",ISBLANK(F12)=FALSE,F$78="Confirmed"),"FORMAT",IF(AND(E12="Historical Default and Loss Performance Data source",F$3="Public",ISBLANK(F12)=TRUE),"FORMAT",IF(AND(E11="Subject to severe clawback",F11="Y",ISBLANK(F12)=TRUE),"FORMAT",IF(AND(E11="Subject to severe clawback",F11="N",ISBLANK(F12)=FALSE),"FORMAT",IF(AND(OR(E12="Credit granting criteria supervision comment",E12="Credit granting criteria compliance comment"),ISBLANK(F12)=FALSE,OR(AND(F$34="N",E407="Originator (or original lender) is not a Credit institution"),AND(F$37="N",E$37="Originator (or original lender) is not a Credit institution"))),"FORMAT_S17",IF(AND(C12="STSS60",E12="Location of Liability cash flow model",ISBLANK(F12)=TRUE,F$3="Public"),"FORMAT_S60",IF(AND(C12="STSS58",E12="Historical Default and Loss Performance Data location",ISBLANK(F12)=TRUE,F$3="Public"),"FORMAT_S37",IF(AND(E12="Sponsor LEI",ISBLANK(F12)=TRUE,ISBLANK(F$8)=TRUE),"FORMAT_LEI",IF(AND(E12="Originator LEI",ISBLANK(F12)=TRUE,ISBLANK(F$11)=TRUE),"FORMAT_LEI",IF(OR(T12="EMPTY",P12+1&lt;LEN(F12),AND(G11="{Confirmed/Unconfirmed/N/A}",S12="N/A",F11="N/A",F12&lt;&gt;"")),"FORMAT",IF(OR(AND(E12="Non-ABCP securitisation unique identifier",MID(F12,21,1)&lt;&gt;"N"),AND(E12="ABCP transaction unique identifier",MID(F12,21,1)&lt;&gt;"T"),AND(E12="ABCP programme unique identifier",MID(F12,21,1)&lt;&gt;"P")),"FORMAT_SEC_ID",IF(AND(E12="Underlying exposures classification",F12&lt;&gt;"residential mortgages",F12&lt;&gt;"commercial mortgages",F12&lt;&gt;"credit facilities provided to individuals for personal, family or household consumption purposes",F12&lt;&gt;"credit facilities, including loans and leases, provided to any type of enterprise or corporation",F12&lt;&gt;"auto loans/leases",F12&lt;&gt;"credit-card receivables",F12&lt;&gt;"trade receivables",F12&lt;&gt;"others"),"FORMAT_LIST",IF(AND(E12="Instrument code",LEN(F12)-LEN(SUBSTITUTE(F12,";",""))&lt;&gt;LEN(F11)-LEN(SUBSTITUTE(F11,";",""))),"FORMAT_;",IF(AND(E12="Sponsor country (if multiple countries)",LEN(F12)-LEN(SUBSTITUTE(F12,";",""))&lt;&gt;LEN(F$11)-LEN(SUBSTITUTE(F$11,";",""))),"FORMAT_;",IF(AND(E12="Sponsor country (if multiple countries)",ISBLANK(F12)=FALSE,LEN(F12)-LEN(SUBSTITUTE(F12,";",""))=0),"FORMAT_;",IF(AND(E12="Sponsor country (if multiple countries)",ISBLANK(F12)=TRUE,LEN(F$11)-LEN(SUBSTITUTE(F$11,";",""))&lt;&gt;0),"FORMAT_;",IF(AND(E12="Originator country  (if multiple countries)",LEN(F12)-LEN(SUBSTITUTE(F12,";",""))&lt;&gt;0,ISBLANK(F12)=FALSE,LEN(F12)-LEN(SUBSTITUTE(F12,";",""))&lt;&gt;LEN(F$8)-LEN(SUBSTITUTE(F$8,";",""))),"FORMAT_;",IF(AND(E12="Originator country  (if multiple countries)",ISBLANK(F12)=FALSE,LEN(F12)-LEN(SUBSTITUTE(F12,";",""))=0),"FORMAT_;",IF(AND(E12="Originator country  (if multiple countries)",ISBLANK(F12)=TRUE,LEN(F$8)-LEN(SUBSTITUTE(F$8,";",""))&lt;&gt;0),"FORMAT_;",IF(AND(E12="Original lender country (if multiple countries)",ISBLANK(F12)=FALSE,LEN(F12)-LEN(SUBSTITUTE(F12,";",""))&lt;&gt;0,LEN(F12)-LEN(SUBSTITUTE(F12,";",""))&lt;&gt;LEN(F$14)-LEN(SUBSTITUTE(F$14,";",""))),"FORMAT_;",IF(AND(E12="Original lender country (if multiple countries)",ISBLANK(F12)=TRUE,LEN(F$14)-LEN(SUBSTITUTE(F$14,";",""))&lt;&gt;0),"FORMAT_;",IF(AND(E12="Original lender country (if multiple countries)",ISBLANK(F12)=FALSE,LEN(F12)-LEN(SUBSTITUTE(F12,";",""))=0),"FORMAT_;",IF(OR(AND(E12="Designated Entity LEI",LEN(F12)&lt;&gt;20),AND(G12="{LEI}",LEN(F12)&lt;&gt;0,LEN(F12)&lt;20),AND(G12="{ISIN}",LEN(F12)&lt;&gt;0,LEN(F12)&lt;12),AND(LEN(F12)&lt;&gt;20,E12="Retaining entity LEI",ISBLANK(F12)=FALSE),AND(E12="Instrument ISIN",ISBLANK(F12)=FALSE,LEN(F12)&gt;0,LEN(F12)&lt;11),AND(D12="M",LEFT(G12,4)="{DAT",LEN(F12)&lt;&gt;10)),"FORMAT_LEN",IF(OR(AND(F12&lt;&gt;"",LEFT(G12,4)&lt;&gt;"{TEX",ISNUMBER(SUMPRODUCT(FIND(MID(F12,ROW(INDIRECT("1:"&amp;LEN(F12))),1),W12)))=FALSE),AND(F12&lt;&gt;"",LEFT(G12,4)&lt;&gt;"{TEX",ISERROR(SUMPRODUCT(SEARCH(MID(F12,ROW(INDIRECT("1:"&amp;LEN(TRIM(F12)))),1)," "&amp;W12&amp;CHAR(10)&amp;"""")))=TRUE)),"FORMAT_CHAR",IF(LEFT(G12,4)="{TEX","TEXT","UNK")))))))))))))))))))))))))</f>
        <v>UNK</v>
      </c>
      <c r="V12" s="106" t="b" cm="1">
        <f t="array" aca="1" ref="V12" ca="1">IF(OR(LEN(F12)&gt;P12+1),FALSE,IF(LEFT(G12,5)="{TEXT",TRUE,IF(AND(ISBLANK(F12)=FALSE,G12="{DATE_TEXT-YYYY-MM-DD}",LEN(F12)&lt;&gt;10),FALSE,IF(AND(ISBLANK(F12)=FALSE,ISNUMBER(SUMPRODUCT(SEARCH(MID(F12,ROW(INDIRECT("1:"&amp;LEN(TRIM(F12)))),1)," "&amp;W12&amp;CHAR(10)&amp;"""")))=FALSE),FALSE,TRUE))))</f>
        <v>1</v>
      </c>
      <c r="W12" s="115"/>
      <c r="X12" s="120"/>
      <c r="Y12" s="120"/>
      <c r="Z12" s="120"/>
      <c r="AA12" s="120"/>
      <c r="AB12" s="122"/>
      <c r="AC12" s="112" t="s">
        <v>958</v>
      </c>
      <c r="AD12" s="120"/>
      <c r="AE12" s="120"/>
      <c r="AF12" s="120"/>
      <c r="AG12" s="117" t="s">
        <v>580</v>
      </c>
      <c r="AH12" s="120"/>
      <c r="AI12" s="107"/>
      <c r="AJ12" s="120"/>
      <c r="AK12" s="48"/>
      <c r="AL12" s="48"/>
    </row>
    <row r="13" spans="1:38" s="16" customFormat="1" ht="210" x14ac:dyDescent="0.25">
      <c r="A13" s="56" t="s">
        <v>996</v>
      </c>
      <c r="B13" s="57" t="s">
        <v>94</v>
      </c>
      <c r="C13" s="58" t="s">
        <v>82</v>
      </c>
      <c r="D13" s="59" t="s">
        <v>62</v>
      </c>
      <c r="E13" s="60" t="s">
        <v>98</v>
      </c>
      <c r="F13" s="1"/>
      <c r="G13" s="17" t="s">
        <v>983</v>
      </c>
      <c r="H13" s="18" t="s">
        <v>99</v>
      </c>
      <c r="I13" s="44" t="s">
        <v>1227</v>
      </c>
      <c r="J13" s="144"/>
      <c r="K13" s="144"/>
      <c r="L13" s="144"/>
      <c r="M13" s="144"/>
      <c r="N13" s="145"/>
      <c r="O13" s="106">
        <f t="shared" ca="1" si="1"/>
        <v>1</v>
      </c>
      <c r="P13" s="106">
        <v>10000</v>
      </c>
      <c r="Q13" s="115"/>
      <c r="R13" s="106">
        <f t="shared" si="2"/>
        <v>0</v>
      </c>
      <c r="S13" s="116" t="str">
        <f t="shared" si="3"/>
        <v/>
      </c>
      <c r="T13" s="106" t="str">
        <f t="shared" si="0"/>
        <v>BLANK</v>
      </c>
      <c r="U13" s="106" t="str" cm="1">
        <f t="array" aca="1" ref="U13" ca="1">IF(AND(E13="Payment exemption explanation",ISBLANK(F13)=FALSE,F$78="Confirmed"),"FORMAT",IF(AND(E13="Historical Default and Loss Performance Data source",F$3="Public",ISBLANK(F13)=TRUE),"FORMAT",IF(AND(E12="Subject to severe clawback",F12="Y",ISBLANK(F13)=TRUE),"FORMAT",IF(AND(E12="Subject to severe clawback",F12="N",ISBLANK(F13)=FALSE),"FORMAT",IF(AND(OR(E13="Credit granting criteria supervision comment",E13="Credit granting criteria compliance comment"),ISBLANK(F13)=FALSE,OR(AND(F$34="N",E408="Originator (or original lender) is not a Credit institution"),AND(F$37="N",E$37="Originator (or original lender) is not a Credit institution"))),"FORMAT_S17",IF(AND(C13="STSS60",E13="Location of Liability cash flow model",ISBLANK(F13)=TRUE,F$3="Public"),"FORMAT_S60",IF(AND(C13="STSS58",E13="Historical Default and Loss Performance Data location",ISBLANK(F13)=TRUE,F$3="Public"),"FORMAT_S37",IF(AND(E13="Sponsor LEI",ISBLANK(F13)=TRUE,ISBLANK(F$8)=TRUE),"FORMAT_LEI",IF(AND(E13="Originator LEI",ISBLANK(F13)=TRUE,ISBLANK(F$11)=TRUE),"FORMAT_LEI",IF(OR(T13="EMPTY",P13+1&lt;LEN(F13),AND(G12="{Confirmed/Unconfirmed/N/A}",S13="N/A",F12="N/A",F13&lt;&gt;"")),"FORMAT",IF(OR(AND(E13="Non-ABCP securitisation unique identifier",MID(F13,21,1)&lt;&gt;"N"),AND(E13="ABCP transaction unique identifier",MID(F13,21,1)&lt;&gt;"T"),AND(E13="ABCP programme unique identifier",MID(F13,21,1)&lt;&gt;"P")),"FORMAT_SEC_ID",IF(AND(E13="Underlying exposures classification",F13&lt;&gt;"residential mortgages",F13&lt;&gt;"commercial mortgages",F13&lt;&gt;"credit facilities provided to individuals for personal, family or household consumption purposes",F13&lt;&gt;"credit facilities, including loans and leases, provided to any type of enterprise or corporation",F13&lt;&gt;"auto loans/leases",F13&lt;&gt;"credit-card receivables",F13&lt;&gt;"trade receivables",F13&lt;&gt;"others"),"FORMAT_LIST",IF(AND(E13="Instrument code",LEN(F13)-LEN(SUBSTITUTE(F13,";",""))&lt;&gt;LEN(F12)-LEN(SUBSTITUTE(F12,";",""))),"FORMAT_;",IF(AND(E13="Sponsor country (if multiple countries)",LEN(F13)-LEN(SUBSTITUTE(F13,";",""))&lt;&gt;LEN(F$11)-LEN(SUBSTITUTE(F$11,";",""))),"FORMAT_;",IF(AND(E13="Sponsor country (if multiple countries)",ISBLANK(F13)=FALSE,LEN(F13)-LEN(SUBSTITUTE(F13,";",""))=0),"FORMAT_;",IF(AND(E13="Sponsor country (if multiple countries)",ISBLANK(F13)=TRUE,LEN(F$11)-LEN(SUBSTITUTE(F$11,";",""))&lt;&gt;0),"FORMAT_;",IF(AND(E13="Originator country  (if multiple countries)",LEN(F13)-LEN(SUBSTITUTE(F13,";",""))&lt;&gt;0,ISBLANK(F13)=FALSE,LEN(F13)-LEN(SUBSTITUTE(F13,";",""))&lt;&gt;LEN(F$8)-LEN(SUBSTITUTE(F$8,";",""))),"FORMAT_;",IF(AND(E13="Originator country  (if multiple countries)",ISBLANK(F13)=FALSE,LEN(F13)-LEN(SUBSTITUTE(F13,";",""))=0),"FORMAT_;",IF(AND(E13="Originator country  (if multiple countries)",ISBLANK(F13)=TRUE,LEN(F$8)-LEN(SUBSTITUTE(F$8,";",""))&lt;&gt;0),"FORMAT_;",IF(AND(E13="Original lender country (if multiple countries)",ISBLANK(F13)=FALSE,LEN(F13)-LEN(SUBSTITUTE(F13,";",""))&lt;&gt;0,LEN(F13)-LEN(SUBSTITUTE(F13,";",""))&lt;&gt;LEN(F$14)-LEN(SUBSTITUTE(F$14,";",""))),"FORMAT_;",IF(AND(E13="Original lender country (if multiple countries)",ISBLANK(F13)=TRUE,LEN(F$14)-LEN(SUBSTITUTE(F$14,";",""))&lt;&gt;0),"FORMAT_;",IF(AND(E13="Original lender country (if multiple countries)",ISBLANK(F13)=FALSE,LEN(F13)-LEN(SUBSTITUTE(F13,";",""))=0),"FORMAT_;",IF(OR(AND(E13="Designated Entity LEI",LEN(F13)&lt;&gt;20),AND(G13="{LEI}",LEN(F13)&lt;&gt;0,LEN(F13)&lt;20),AND(G13="{ISIN}",LEN(F13)&lt;&gt;0,LEN(F13)&lt;12),AND(LEN(F13)&lt;&gt;20,E13="Retaining entity LEI",ISBLANK(F13)=FALSE),AND(E13="Instrument ISIN",ISBLANK(F13)=FALSE,LEN(F13)&gt;0,LEN(F13)&lt;11),AND(D13="M",LEFT(G13,4)="{DAT",LEN(F13)&lt;&gt;10)),"FORMAT_LEN",IF(OR(AND(F13&lt;&gt;"",LEFT(G13,4)&lt;&gt;"{TEX",ISNUMBER(SUMPRODUCT(FIND(MID(F13,ROW(INDIRECT("1:"&amp;LEN(F13))),1),W13)))=FALSE),AND(F13&lt;&gt;"",LEFT(G13,4)&lt;&gt;"{TEX",ISERROR(SUMPRODUCT(SEARCH(MID(F13,ROW(INDIRECT("1:"&amp;LEN(TRIM(F13)))),1)," "&amp;W13&amp;CHAR(10)&amp;"""")))=TRUE)),"FORMAT_CHAR",IF(LEFT(G13,4)="{TEX","TEXT","UNK")))))))))))))))))))))))))</f>
        <v>UNK</v>
      </c>
      <c r="V13" s="106" t="b" cm="1">
        <f t="array" aca="1" ref="V13" ca="1">IF(OR(LEN(F13)&gt;P13+1),FALSE,IF(LEFT(G13,5)="{TEXT",TRUE,IF(AND(ISBLANK(F13)=FALSE,G13="{DATE_TEXT-YYYY-MM-DD}",LEN(F13)&lt;&gt;10),FALSE,IF(AND(ISBLANK(F13)=FALSE,ISNUMBER(SUMPRODUCT(SEARCH(MID(F13,ROW(INDIRECT("1:"&amp;LEN(TRIM(F13)))),1)," "&amp;W13&amp;CHAR(10)&amp;"""")))=FALSE),FALSE,TRUE))))</f>
        <v>1</v>
      </c>
      <c r="W13" s="115"/>
      <c r="X13" s="120"/>
      <c r="Y13" s="120"/>
      <c r="Z13" s="120"/>
      <c r="AA13" s="120"/>
      <c r="AB13" s="122"/>
      <c r="AC13" s="112" t="s">
        <v>945</v>
      </c>
      <c r="AD13" s="120"/>
      <c r="AE13" s="120"/>
      <c r="AF13" s="120"/>
      <c r="AG13" s="117" t="s">
        <v>96</v>
      </c>
      <c r="AH13" s="120"/>
      <c r="AI13" s="107"/>
      <c r="AJ13" s="120"/>
      <c r="AK13" s="48"/>
      <c r="AL13" s="48"/>
    </row>
    <row r="14" spans="1:38" s="16" customFormat="1" ht="105" x14ac:dyDescent="0.25">
      <c r="A14" s="56" t="s">
        <v>997</v>
      </c>
      <c r="B14" s="57" t="s">
        <v>100</v>
      </c>
      <c r="C14" s="64" t="s">
        <v>82</v>
      </c>
      <c r="D14" s="65" t="s">
        <v>45</v>
      </c>
      <c r="E14" s="66" t="s">
        <v>101</v>
      </c>
      <c r="F14" s="37"/>
      <c r="G14" s="20" t="s">
        <v>982</v>
      </c>
      <c r="H14" s="21" t="s">
        <v>103</v>
      </c>
      <c r="I14" s="44" t="s">
        <v>1140</v>
      </c>
      <c r="J14" s="144"/>
      <c r="K14" s="144"/>
      <c r="L14" s="144"/>
      <c r="M14" s="144"/>
      <c r="N14" s="145"/>
      <c r="O14" s="106">
        <f t="shared" ca="1" si="1"/>
        <v>1</v>
      </c>
      <c r="P14" s="106">
        <v>111</v>
      </c>
      <c r="Q14" s="115"/>
      <c r="R14" s="106">
        <f t="shared" si="2"/>
        <v>0</v>
      </c>
      <c r="S14" s="116" t="str">
        <f t="shared" si="3"/>
        <v/>
      </c>
      <c r="T14" s="106" t="str">
        <f t="shared" si="0"/>
        <v>BLANK</v>
      </c>
      <c r="U14" s="106" t="str" cm="1">
        <f t="array" aca="1" ref="U14" ca="1">IF(AND(E14="Payment exemption explanation",ISBLANK(F14)=FALSE,F$78="Confirmed"),"FORMAT",IF(AND(E14="Historical Default and Loss Performance Data source",F$3="Public",ISBLANK(F14)=TRUE),"FORMAT",IF(AND(E13="Subject to severe clawback",F13="Y",ISBLANK(F14)=TRUE),"FORMAT",IF(AND(E13="Subject to severe clawback",F13="N",ISBLANK(F14)=FALSE),"FORMAT",IF(AND(OR(E14="Credit granting criteria supervision comment",E14="Credit granting criteria compliance comment"),ISBLANK(F14)=FALSE,OR(AND(F$34="N",E409="Originator (or original lender) is not a Credit institution"),AND(F$37="N",E$37="Originator (or original lender) is not a Credit institution"))),"FORMAT_S17",IF(AND(C14="STSS60",E14="Location of Liability cash flow model",ISBLANK(F14)=TRUE,F$3="Public"),"FORMAT_S60",IF(AND(C14="STSS58",E14="Historical Default and Loss Performance Data location",ISBLANK(F14)=TRUE,F$3="Public"),"FORMAT_S37",IF(AND(E14="Sponsor LEI",ISBLANK(F14)=TRUE,ISBLANK(F$8)=TRUE),"FORMAT_LEI",IF(AND(E14="Originator LEI",ISBLANK(F14)=TRUE,ISBLANK(F$11)=TRUE),"FORMAT_LEI",IF(OR(T14="EMPTY",P14+1&lt;LEN(F14),AND(G13="{Confirmed/Unconfirmed/N/A}",S14="N/A",F13="N/A",F14&lt;&gt;"")),"FORMAT",IF(OR(AND(E14="Non-ABCP securitisation unique identifier",MID(F14,21,1)&lt;&gt;"N"),AND(E14="ABCP transaction unique identifier",MID(F14,21,1)&lt;&gt;"T"),AND(E14="ABCP programme unique identifier",MID(F14,21,1)&lt;&gt;"P")),"FORMAT_SEC_ID",IF(AND(E14="Underlying exposures classification",F14&lt;&gt;"residential mortgages",F14&lt;&gt;"commercial mortgages",F14&lt;&gt;"credit facilities provided to individuals for personal, family or household consumption purposes",F14&lt;&gt;"credit facilities, including loans and leases, provided to any type of enterprise or corporation",F14&lt;&gt;"auto loans/leases",F14&lt;&gt;"credit-card receivables",F14&lt;&gt;"trade receivables",F14&lt;&gt;"others"),"FORMAT_LIST",IF(AND(E14="Instrument code",LEN(F14)-LEN(SUBSTITUTE(F14,";",""))&lt;&gt;LEN(F13)-LEN(SUBSTITUTE(F13,";",""))),"FORMAT_;",IF(AND(E14="Sponsor country (if multiple countries)",LEN(F14)-LEN(SUBSTITUTE(F14,";",""))&lt;&gt;LEN(F$11)-LEN(SUBSTITUTE(F$11,";",""))),"FORMAT_;",IF(AND(E14="Sponsor country (if multiple countries)",ISBLANK(F14)=FALSE,LEN(F14)-LEN(SUBSTITUTE(F14,";",""))=0),"FORMAT_;",IF(AND(E14="Sponsor country (if multiple countries)",ISBLANK(F14)=TRUE,LEN(F$11)-LEN(SUBSTITUTE(F$11,";",""))&lt;&gt;0),"FORMAT_;",IF(AND(E14="Originator country  (if multiple countries)",LEN(F14)-LEN(SUBSTITUTE(F14,";",""))&lt;&gt;0,ISBLANK(F14)=FALSE,LEN(F14)-LEN(SUBSTITUTE(F14,";",""))&lt;&gt;LEN(F$8)-LEN(SUBSTITUTE(F$8,";",""))),"FORMAT_;",IF(AND(E14="Originator country  (if multiple countries)",ISBLANK(F14)=FALSE,LEN(F14)-LEN(SUBSTITUTE(F14,";",""))=0),"FORMAT_;",IF(AND(E14="Originator country  (if multiple countries)",ISBLANK(F14)=TRUE,LEN(F$8)-LEN(SUBSTITUTE(F$8,";",""))&lt;&gt;0),"FORMAT_;",IF(AND(E14="Original lender country (if multiple countries)",ISBLANK(F14)=FALSE,LEN(F14)-LEN(SUBSTITUTE(F14,";",""))&lt;&gt;0,LEN(F14)-LEN(SUBSTITUTE(F14,";",""))&lt;&gt;LEN(F$14)-LEN(SUBSTITUTE(F$14,";",""))),"FORMAT_;",IF(AND(E14="Original lender country (if multiple countries)",ISBLANK(F14)=TRUE,LEN(F$14)-LEN(SUBSTITUTE(F$14,";",""))&lt;&gt;0),"FORMAT_;",IF(AND(E14="Original lender country (if multiple countries)",ISBLANK(F14)=FALSE,LEN(F14)-LEN(SUBSTITUTE(F14,";",""))=0),"FORMAT_;",IF(OR(AND(E14="Designated Entity LEI",LEN(F14)&lt;&gt;20),AND(G14="{LEI}",LEN(F14)&lt;&gt;0,LEN(F14)&lt;20),AND(G14="{ISIN}",LEN(F14)&lt;&gt;0,LEN(F14)&lt;12),AND(LEN(F14)&lt;&gt;20,E14="Retaining entity LEI",ISBLANK(F14)=FALSE),AND(E14="Instrument ISIN",ISBLANK(F14)=FALSE,LEN(F14)&gt;0,LEN(F14)&lt;11),AND(D14="M",LEFT(G14,4)="{DAT",LEN(F14)&lt;&gt;10)),"FORMAT_LEN",IF(OR(AND(F14&lt;&gt;"",LEFT(G14,4)&lt;&gt;"{TEX",ISNUMBER(SUMPRODUCT(FIND(MID(F14,ROW(INDIRECT("1:"&amp;LEN(F14))),1),W14)))=FALSE),AND(F14&lt;&gt;"",LEFT(G14,4)&lt;&gt;"{TEX",ISERROR(SUMPRODUCT(SEARCH(MID(F14,ROW(INDIRECT("1:"&amp;LEN(TRIM(F14)))),1)," "&amp;W14&amp;CHAR(10)&amp;"""")))=TRUE)),"FORMAT_CHAR",IF(LEFT(G14,4)="{TEX","TEXT","UNK")))))))))))))))))))))))))</f>
        <v>UNK</v>
      </c>
      <c r="V14" s="106" t="b" cm="1">
        <f t="array" aca="1" ref="V14" ca="1">IF(OR(LEN(F14)&gt;P14+1),FALSE,IF(LEFT(G14,5)="{TEXT",TRUE,IF(AND(ISBLANK(F14)=FALSE,G14="{DATE_TEXT-YYYY-MM-DD}",LEN(F14)&lt;&gt;10),FALSE,IF(AND(ISBLANK(F14)=FALSE,ISNUMBER(SUMPRODUCT(SEARCH(MID(F14,ROW(INDIRECT("1:"&amp;LEN(TRIM(F14)))),1)," "&amp;W14&amp;CHAR(10)&amp;"""")))=FALSE),FALSE,TRUE))))</f>
        <v>1</v>
      </c>
      <c r="W14" s="115"/>
      <c r="X14" s="120"/>
      <c r="Y14" s="120"/>
      <c r="Z14" s="120"/>
      <c r="AA14" s="120"/>
      <c r="AB14" s="122"/>
      <c r="AC14" s="112" t="s">
        <v>946</v>
      </c>
      <c r="AD14" s="120"/>
      <c r="AE14" s="120"/>
      <c r="AF14" s="120"/>
      <c r="AG14" s="117" t="s">
        <v>587</v>
      </c>
      <c r="AH14" s="120"/>
      <c r="AI14" s="107"/>
      <c r="AJ14" s="120"/>
      <c r="AK14" s="48"/>
      <c r="AL14" s="48"/>
    </row>
    <row r="15" spans="1:38" s="16" customFormat="1" ht="165" x14ac:dyDescent="0.25">
      <c r="A15" s="56" t="s">
        <v>998</v>
      </c>
      <c r="B15" s="57" t="s">
        <v>100</v>
      </c>
      <c r="C15" s="58" t="s">
        <v>82</v>
      </c>
      <c r="D15" s="59" t="s">
        <v>62</v>
      </c>
      <c r="E15" s="60" t="s">
        <v>104</v>
      </c>
      <c r="F15" s="1"/>
      <c r="G15" s="17" t="s">
        <v>983</v>
      </c>
      <c r="H15" s="18" t="s">
        <v>105</v>
      </c>
      <c r="I15" s="18" t="s">
        <v>1228</v>
      </c>
      <c r="J15" s="135"/>
      <c r="K15" s="135"/>
      <c r="L15" s="135"/>
      <c r="M15" s="135"/>
      <c r="N15" s="143"/>
      <c r="O15" s="106">
        <f t="shared" ca="1" si="1"/>
        <v>1</v>
      </c>
      <c r="P15" s="106">
        <v>10000</v>
      </c>
      <c r="Q15" s="115"/>
      <c r="R15" s="106">
        <f t="shared" si="2"/>
        <v>0</v>
      </c>
      <c r="S15" s="116" t="str">
        <f t="shared" si="3"/>
        <v/>
      </c>
      <c r="T15" s="106" t="str">
        <f t="shared" si="0"/>
        <v>BLANK</v>
      </c>
      <c r="U15" s="106" t="str" cm="1">
        <f t="array" aca="1" ref="U15" ca="1">IF(AND(E15="Payment exemption explanation",ISBLANK(F15)=FALSE,F$78="Confirmed"),"FORMAT",IF(AND(E15="Historical Default and Loss Performance Data source",F$3="Public",ISBLANK(F15)=TRUE),"FORMAT",IF(AND(E14="Subject to severe clawback",F14="Y",ISBLANK(F15)=TRUE),"FORMAT",IF(AND(E14="Subject to severe clawback",F14="N",ISBLANK(F15)=FALSE),"FORMAT",IF(AND(OR(E15="Credit granting criteria supervision comment",E15="Credit granting criteria compliance comment"),ISBLANK(F15)=FALSE,OR(AND(F$34="N",E410="Originator (or original lender) is not a Credit institution"),AND(F$37="N",E$37="Originator (or original lender) is not a Credit institution"))),"FORMAT_S17",IF(AND(C15="STSS60",E15="Location of Liability cash flow model",ISBLANK(F15)=TRUE,F$3="Public"),"FORMAT_S60",IF(AND(C15="STSS58",E15="Historical Default and Loss Performance Data location",ISBLANK(F15)=TRUE,F$3="Public"),"FORMAT_S37",IF(AND(E15="Sponsor LEI",ISBLANK(F15)=TRUE,ISBLANK(F$8)=TRUE),"FORMAT_LEI",IF(AND(E15="Originator LEI",ISBLANK(F15)=TRUE,ISBLANK(F$11)=TRUE),"FORMAT_LEI",IF(OR(T15="EMPTY",P15+1&lt;LEN(F15),AND(G14="{Confirmed/Unconfirmed/N/A}",S15="N/A",F14="N/A",F15&lt;&gt;"")),"FORMAT",IF(OR(AND(E15="Non-ABCP securitisation unique identifier",MID(F15,21,1)&lt;&gt;"N"),AND(E15="ABCP transaction unique identifier",MID(F15,21,1)&lt;&gt;"T"),AND(E15="ABCP programme unique identifier",MID(F15,21,1)&lt;&gt;"P")),"FORMAT_SEC_ID",IF(AND(E15="Underlying exposures classification",F15&lt;&gt;"residential mortgages",F15&lt;&gt;"commercial mortgages",F15&lt;&gt;"credit facilities provided to individuals for personal, family or household consumption purposes",F15&lt;&gt;"credit facilities, including loans and leases, provided to any type of enterprise or corporation",F15&lt;&gt;"auto loans/leases",F15&lt;&gt;"credit-card receivables",F15&lt;&gt;"trade receivables",F15&lt;&gt;"others"),"FORMAT_LIST",IF(AND(E15="Instrument code",LEN(F15)-LEN(SUBSTITUTE(F15,";",""))&lt;&gt;LEN(F14)-LEN(SUBSTITUTE(F14,";",""))),"FORMAT_;",IF(AND(E15="Sponsor country (if multiple countries)",LEN(F15)-LEN(SUBSTITUTE(F15,";",""))&lt;&gt;LEN(F$11)-LEN(SUBSTITUTE(F$11,";",""))),"FORMAT_;",IF(AND(E15="Sponsor country (if multiple countries)",ISBLANK(F15)=FALSE,LEN(F15)-LEN(SUBSTITUTE(F15,";",""))=0),"FORMAT_;",IF(AND(E15="Sponsor country (if multiple countries)",ISBLANK(F15)=TRUE,LEN(F$11)-LEN(SUBSTITUTE(F$11,";",""))&lt;&gt;0),"FORMAT_;",IF(AND(E15="Originator country  (if multiple countries)",LEN(F15)-LEN(SUBSTITUTE(F15,";",""))&lt;&gt;0,ISBLANK(F15)=FALSE,LEN(F15)-LEN(SUBSTITUTE(F15,";",""))&lt;&gt;LEN(F$8)-LEN(SUBSTITUTE(F$8,";",""))),"FORMAT_;",IF(AND(E15="Originator country  (if multiple countries)",ISBLANK(F15)=FALSE,LEN(F15)-LEN(SUBSTITUTE(F15,";",""))=0),"FORMAT_;",IF(AND(E15="Originator country  (if multiple countries)",ISBLANK(F15)=TRUE,LEN(F$8)-LEN(SUBSTITUTE(F$8,";",""))&lt;&gt;0),"FORMAT_;",IF(AND(E15="Original lender country (if multiple countries)",ISBLANK(F15)=FALSE,LEN(F15)-LEN(SUBSTITUTE(F15,";",""))&lt;&gt;0,LEN(F15)-LEN(SUBSTITUTE(F15,";",""))&lt;&gt;LEN(F$14)-LEN(SUBSTITUTE(F$14,";",""))),"FORMAT_;",IF(AND(E15="Original lender country (if multiple countries)",ISBLANK(F15)=TRUE,LEN(F$14)-LEN(SUBSTITUTE(F$14,";",""))&lt;&gt;0),"FORMAT_;",IF(AND(E15="Original lender country (if multiple countries)",ISBLANK(F15)=FALSE,LEN(F15)-LEN(SUBSTITUTE(F15,";",""))=0),"FORMAT_;",IF(OR(AND(E15="Designated Entity LEI",LEN(F15)&lt;&gt;20),AND(G15="{LEI}",LEN(F15)&lt;&gt;0,LEN(F15)&lt;20),AND(G15="{ISIN}",LEN(F15)&lt;&gt;0,LEN(F15)&lt;12),AND(LEN(F15)&lt;&gt;20,E15="Retaining entity LEI",ISBLANK(F15)=FALSE),AND(E15="Instrument ISIN",ISBLANK(F15)=FALSE,LEN(F15)&gt;0,LEN(F15)&lt;11),AND(D15="M",LEFT(G15,4)="{DAT",LEN(F15)&lt;&gt;10)),"FORMAT_LEN",IF(OR(AND(F15&lt;&gt;"",LEFT(G15,4)&lt;&gt;"{TEX",ISNUMBER(SUMPRODUCT(FIND(MID(F15,ROW(INDIRECT("1:"&amp;LEN(F15))),1),W15)))=FALSE),AND(F15&lt;&gt;"",LEFT(G15,4)&lt;&gt;"{TEX",ISERROR(SUMPRODUCT(SEARCH(MID(F15,ROW(INDIRECT("1:"&amp;LEN(TRIM(F15)))),1)," "&amp;W15&amp;CHAR(10)&amp;"""")))=TRUE)),"FORMAT_CHAR",IF(LEFT(G15,4)="{TEX","TEXT","UNK")))))))))))))))))))))))))</f>
        <v>UNK</v>
      </c>
      <c r="V15" s="106" t="b" cm="1">
        <f t="array" aca="1" ref="V15" ca="1">IF(OR(LEN(F15)&gt;P15+1),FALSE,IF(LEFT(G15,5)="{TEXT",TRUE,IF(AND(ISBLANK(F15)=FALSE,G15="{DATE_TEXT-YYYY-MM-DD}",LEN(F15)&lt;&gt;10),FALSE,IF(AND(ISBLANK(F15)=FALSE,ISNUMBER(SUMPRODUCT(SEARCH(MID(F15,ROW(INDIRECT("1:"&amp;LEN(TRIM(F15)))),1)," "&amp;W15&amp;CHAR(10)&amp;"""")))=FALSE),FALSE,TRUE))))</f>
        <v>1</v>
      </c>
      <c r="W15" s="115"/>
      <c r="X15" s="120"/>
      <c r="Y15" s="120"/>
      <c r="Z15" s="120"/>
      <c r="AA15" s="120"/>
      <c r="AB15" s="122"/>
      <c r="AC15" s="112" t="s">
        <v>964</v>
      </c>
      <c r="AD15" s="120"/>
      <c r="AE15" s="120"/>
      <c r="AF15" s="120"/>
      <c r="AG15" s="117" t="s">
        <v>591</v>
      </c>
      <c r="AH15" s="120"/>
      <c r="AI15" s="107"/>
      <c r="AJ15" s="120"/>
      <c r="AK15" s="48"/>
      <c r="AL15" s="48"/>
    </row>
    <row r="16" spans="1:38" s="16" customFormat="1" ht="330" x14ac:dyDescent="0.25">
      <c r="A16" s="56" t="s">
        <v>999</v>
      </c>
      <c r="B16" s="57" t="s">
        <v>106</v>
      </c>
      <c r="C16" s="61" t="s">
        <v>107</v>
      </c>
      <c r="D16" s="62" t="s">
        <v>48</v>
      </c>
      <c r="E16" s="63" t="s">
        <v>926</v>
      </c>
      <c r="F16" s="38"/>
      <c r="G16" s="19" t="s">
        <v>38</v>
      </c>
      <c r="H16" s="18" t="s">
        <v>109</v>
      </c>
      <c r="I16" s="45" t="s">
        <v>1141</v>
      </c>
      <c r="J16" s="131" t="s">
        <v>108</v>
      </c>
      <c r="K16" s="131" t="s">
        <v>110</v>
      </c>
      <c r="L16" s="131" t="s">
        <v>46</v>
      </c>
      <c r="M16" s="131" t="s">
        <v>58</v>
      </c>
      <c r="N16" s="129" t="s">
        <v>46</v>
      </c>
      <c r="O16" s="106" t="str">
        <f t="shared" ca="1" si="1"/>
        <v>FORMAT</v>
      </c>
      <c r="P16" s="106">
        <v>28</v>
      </c>
      <c r="Q16" s="115"/>
      <c r="R16" s="106">
        <f t="shared" si="2"/>
        <v>0</v>
      </c>
      <c r="S16" s="116" t="str">
        <f t="shared" si="3"/>
        <v/>
      </c>
      <c r="T16" s="106" t="str">
        <f t="shared" si="0"/>
        <v>EMPTY</v>
      </c>
      <c r="U16" s="106" t="str" cm="1">
        <f t="array" aca="1" ref="U16" ca="1">IF(AND(E16="Payment exemption explanation",ISBLANK(F16)=FALSE,F$78="Confirmed"),"FORMAT",IF(AND(E16="Historical Default and Loss Performance Data source",F$3="Public",ISBLANK(F16)=TRUE),"FORMAT",IF(AND(E15="Subject to severe clawback",F15="Y",ISBLANK(F16)=TRUE),"FORMAT",IF(AND(E15="Subject to severe clawback",F15="N",ISBLANK(F16)=FALSE),"FORMAT",IF(AND(OR(E16="Credit granting criteria supervision comment",E16="Credit granting criteria compliance comment"),ISBLANK(F16)=FALSE,OR(AND(F$34="N",E411="Originator (or original lender) is not a Credit institution"),AND(F$37="N",E$37="Originator (or original lender) is not a Credit institution"))),"FORMAT_S17",IF(AND(C16="STSS60",E16="Location of Liability cash flow model",ISBLANK(F16)=TRUE,F$3="Public"),"FORMAT_S60",IF(AND(C16="STSS58",E16="Historical Default and Loss Performance Data location",ISBLANK(F16)=TRUE,F$3="Public"),"FORMAT_S37",IF(AND(E16="Sponsor LEI",ISBLANK(F16)=TRUE,ISBLANK(F$8)=TRUE),"FORMAT_LEI",IF(AND(E16="Originator LEI",ISBLANK(F16)=TRUE,ISBLANK(F$11)=TRUE),"FORMAT_LEI",IF(OR(T16="EMPTY",P16+1&lt;LEN(F16),AND(G15="{Confirmed/Unconfirmed/N/A}",S16="N/A",F15="N/A",F16&lt;&gt;"")),"FORMAT",IF(OR(AND(E16="Non-ABCP securitisation unique identifier",MID(F16,21,1)&lt;&gt;"N"),AND(E16="ABCP transaction unique identifier",MID(F16,21,1)&lt;&gt;"T"),AND(E16="ABCP programme unique identifier",MID(F16,21,1)&lt;&gt;"P")),"FORMAT_SEC_ID",IF(AND(E16="Underlying exposures classification",F16&lt;&gt;"residential mortgages",F16&lt;&gt;"commercial mortgages",F16&lt;&gt;"credit facilities provided to individuals for personal, family or household consumption purposes",F16&lt;&gt;"credit facilities, including loans and leases, provided to any type of enterprise or corporation",F16&lt;&gt;"auto loans/leases",F16&lt;&gt;"credit-card receivables",F16&lt;&gt;"trade receivables",F16&lt;&gt;"others"),"FORMAT_LIST",IF(AND(E16="Instrument code",LEN(F16)-LEN(SUBSTITUTE(F16,";",""))&lt;&gt;LEN(F15)-LEN(SUBSTITUTE(F15,";",""))),"FORMAT_;",IF(AND(E16="Sponsor country (if multiple countries)",LEN(F16)-LEN(SUBSTITUTE(F16,";",""))&lt;&gt;LEN(F$11)-LEN(SUBSTITUTE(F$11,";",""))),"FORMAT_;",IF(AND(E16="Sponsor country (if multiple countries)",ISBLANK(F16)=FALSE,LEN(F16)-LEN(SUBSTITUTE(F16,";",""))=0),"FORMAT_;",IF(AND(E16="Sponsor country (if multiple countries)",ISBLANK(F16)=TRUE,LEN(F$11)-LEN(SUBSTITUTE(F$11,";",""))&lt;&gt;0),"FORMAT_;",IF(AND(E16="Originator country  (if multiple countries)",LEN(F16)-LEN(SUBSTITUTE(F16,";",""))&lt;&gt;0,ISBLANK(F16)=FALSE,LEN(F16)-LEN(SUBSTITUTE(F16,";",""))&lt;&gt;LEN(F$8)-LEN(SUBSTITUTE(F$8,";",""))),"FORMAT_;",IF(AND(E16="Originator country  (if multiple countries)",ISBLANK(F16)=FALSE,LEN(F16)-LEN(SUBSTITUTE(F16,";",""))=0),"FORMAT_;",IF(AND(E16="Originator country  (if multiple countries)",ISBLANK(F16)=TRUE,LEN(F$8)-LEN(SUBSTITUTE(F$8,";",""))&lt;&gt;0),"FORMAT_;",IF(AND(E16="Original lender country (if multiple countries)",ISBLANK(F16)=FALSE,LEN(F16)-LEN(SUBSTITUTE(F16,";",""))&lt;&gt;0,LEN(F16)-LEN(SUBSTITUTE(F16,";",""))&lt;&gt;LEN(F$14)-LEN(SUBSTITUTE(F$14,";",""))),"FORMAT_;",IF(AND(E16="Original lender country (if multiple countries)",ISBLANK(F16)=TRUE,LEN(F$14)-LEN(SUBSTITUTE(F$14,";",""))&lt;&gt;0),"FORMAT_;",IF(AND(E16="Original lender country (if multiple countries)",ISBLANK(F16)=FALSE,LEN(F16)-LEN(SUBSTITUTE(F16,";",""))=0),"FORMAT_;",IF(OR(AND(E16="Designated Entity LEI",LEN(F16)&lt;&gt;20),AND(G16="{LEI}",LEN(F16)&lt;&gt;0,LEN(F16)&lt;20),AND(G16="{ISIN}",LEN(F16)&lt;&gt;0,LEN(F16)&lt;12),AND(LEN(F16)&lt;&gt;20,E16="Retaining entity LEI",ISBLANK(F16)=FALSE),AND(E16="Instrument ISIN",ISBLANK(F16)=FALSE,LEN(F16)&gt;0,LEN(F16)&lt;11),AND(D16="M",LEFT(G16,4)="{DAT",LEN(F16)&lt;&gt;10)),"FORMAT_LEN",IF(OR(AND(F16&lt;&gt;"",LEFT(G16,4)&lt;&gt;"{TEX",ISNUMBER(SUMPRODUCT(FIND(MID(F16,ROW(INDIRECT("1:"&amp;LEN(F16))),1),W16)))=FALSE),AND(F16&lt;&gt;"",LEFT(G16,4)&lt;&gt;"{TEX",ISERROR(SUMPRODUCT(SEARCH(MID(F16,ROW(INDIRECT("1:"&amp;LEN(TRIM(F16)))),1)," "&amp;W16&amp;CHAR(10)&amp;"""")))=TRUE)),"FORMAT_CHAR",IF(LEFT(G16,4)="{TEX","TEXT","UNK")))))))))))))))))))))))))</f>
        <v>FORMAT</v>
      </c>
      <c r="V16" s="106" t="b" cm="1">
        <f t="array" aca="1" ref="V16" ca="1">IF(OR(LEN(F16)&gt;P16+1),FALSE,IF(LEFT(G16,5)="{TEXT",TRUE,IF(AND(ISBLANK(F16)=FALSE,G16="{DATE_TEXT-YYYY-MM-DD}",LEN(F16)&lt;&gt;10),FALSE,IF(AND(ISBLANK(F16)=FALSE,ISNUMBER(SUMPRODUCT(SEARCH(MID(F16,ROW(INDIRECT("1:"&amp;LEN(TRIM(F16)))),1)," "&amp;W16&amp;CHAR(10)&amp;"""")))=FALSE),FALSE,TRUE))))</f>
        <v>1</v>
      </c>
      <c r="W16" s="115"/>
      <c r="X16" s="120"/>
      <c r="Y16" s="120"/>
      <c r="Z16" s="120"/>
      <c r="AA16" s="120"/>
      <c r="AB16" s="122"/>
      <c r="AC16" s="112" t="s">
        <v>965</v>
      </c>
      <c r="AD16" s="120"/>
      <c r="AE16" s="120"/>
      <c r="AF16" s="120"/>
      <c r="AG16" s="117" t="s">
        <v>595</v>
      </c>
      <c r="AH16" s="120"/>
      <c r="AI16" s="107"/>
      <c r="AJ16" s="120"/>
      <c r="AK16" s="48"/>
      <c r="AL16" s="48"/>
    </row>
    <row r="17" spans="1:38" s="16" customFormat="1" ht="150" x14ac:dyDescent="0.25">
      <c r="A17" s="56" t="s">
        <v>1000</v>
      </c>
      <c r="B17" s="57" t="s">
        <v>119</v>
      </c>
      <c r="C17" s="61"/>
      <c r="D17" s="62" t="s">
        <v>48</v>
      </c>
      <c r="E17" s="63" t="s">
        <v>111</v>
      </c>
      <c r="F17" s="36"/>
      <c r="G17" s="19" t="s">
        <v>41</v>
      </c>
      <c r="H17" s="18" t="s">
        <v>113</v>
      </c>
      <c r="I17" s="18" t="s">
        <v>1142</v>
      </c>
      <c r="J17" s="137"/>
      <c r="K17" s="144"/>
      <c r="L17" s="144"/>
      <c r="M17" s="144"/>
      <c r="N17" s="145"/>
      <c r="O17" s="106" t="str">
        <f t="shared" ca="1" si="1"/>
        <v>FORMAT</v>
      </c>
      <c r="P17" s="106">
        <v>1</v>
      </c>
      <c r="Q17" s="115"/>
      <c r="R17" s="106">
        <f t="shared" si="2"/>
        <v>0</v>
      </c>
      <c r="S17" s="116" t="str">
        <f t="shared" si="3"/>
        <v/>
      </c>
      <c r="T17" s="106" t="str">
        <f t="shared" si="0"/>
        <v>EMPTY</v>
      </c>
      <c r="U17" s="106" t="str" cm="1">
        <f t="array" aca="1" ref="U17" ca="1">IF(AND(E17="Payment exemption explanation",ISBLANK(F17)=FALSE,F$78="Confirmed"),"FORMAT",IF(AND(E17="Historical Default and Loss Performance Data source",F$3="Public",ISBLANK(F17)=TRUE),"FORMAT",IF(AND(E16="Subject to severe clawback",F16="Y",ISBLANK(F17)=TRUE),"FORMAT",IF(AND(E16="Subject to severe clawback",F16="N",ISBLANK(F17)=FALSE),"FORMAT",IF(AND(OR(E17="Credit granting criteria supervision comment",E17="Credit granting criteria compliance comment"),ISBLANK(F17)=FALSE,OR(AND(F$34="N",E412="Originator (or original lender) is not a Credit institution"),AND(F$37="N",E$37="Originator (or original lender) is not a Credit institution"))),"FORMAT_S17",IF(AND(C17="STSS60",E17="Location of Liability cash flow model",ISBLANK(F17)=TRUE,F$3="Public"),"FORMAT_S60",IF(AND(C17="STSS58",E17="Historical Default and Loss Performance Data location",ISBLANK(F17)=TRUE,F$3="Public"),"FORMAT_S37",IF(AND(E17="Sponsor LEI",ISBLANK(F17)=TRUE,ISBLANK(F$8)=TRUE),"FORMAT_LEI",IF(AND(E17="Originator LEI",ISBLANK(F17)=TRUE,ISBLANK(F$11)=TRUE),"FORMAT_LEI",IF(OR(T17="EMPTY",P17+1&lt;LEN(F17),AND(G16="{Confirmed/Unconfirmed/N/A}",S17="N/A",F16="N/A",F17&lt;&gt;"")),"FORMAT",IF(OR(AND(E17="Non-ABCP securitisation unique identifier",MID(F17,21,1)&lt;&gt;"N"),AND(E17="ABCP transaction unique identifier",MID(F17,21,1)&lt;&gt;"T"),AND(E17="ABCP programme unique identifier",MID(F17,21,1)&lt;&gt;"P")),"FORMAT_SEC_ID",IF(AND(E17="Underlying exposures classification",F17&lt;&gt;"residential mortgages",F17&lt;&gt;"commercial mortgages",F17&lt;&gt;"credit facilities provided to individuals for personal, family or household consumption purposes",F17&lt;&gt;"credit facilities, including loans and leases, provided to any type of enterprise or corporation",F17&lt;&gt;"auto loans/leases",F17&lt;&gt;"credit-card receivables",F17&lt;&gt;"trade receivables",F17&lt;&gt;"others"),"FORMAT_LIST",IF(AND(E17="Instrument code",LEN(F17)-LEN(SUBSTITUTE(F17,";",""))&lt;&gt;LEN(F16)-LEN(SUBSTITUTE(F16,";",""))),"FORMAT_;",IF(AND(E17="Sponsor country (if multiple countries)",LEN(F17)-LEN(SUBSTITUTE(F17,";",""))&lt;&gt;LEN(F$11)-LEN(SUBSTITUTE(F$11,";",""))),"FORMAT_;",IF(AND(E17="Sponsor country (if multiple countries)",ISBLANK(F17)=FALSE,LEN(F17)-LEN(SUBSTITUTE(F17,";",""))=0),"FORMAT_;",IF(AND(E17="Sponsor country (if multiple countries)",ISBLANK(F17)=TRUE,LEN(F$11)-LEN(SUBSTITUTE(F$11,";",""))&lt;&gt;0),"FORMAT_;",IF(AND(E17="Originator country  (if multiple countries)",LEN(F17)-LEN(SUBSTITUTE(F17,";",""))&lt;&gt;0,ISBLANK(F17)=FALSE,LEN(F17)-LEN(SUBSTITUTE(F17,";",""))&lt;&gt;LEN(F$8)-LEN(SUBSTITUTE(F$8,";",""))),"FORMAT_;",IF(AND(E17="Originator country  (if multiple countries)",ISBLANK(F17)=FALSE,LEN(F17)-LEN(SUBSTITUTE(F17,";",""))=0),"FORMAT_;",IF(AND(E17="Originator country  (if multiple countries)",ISBLANK(F17)=TRUE,LEN(F$8)-LEN(SUBSTITUTE(F$8,";",""))&lt;&gt;0),"FORMAT_;",IF(AND(E17="Original lender country (if multiple countries)",ISBLANK(F17)=FALSE,LEN(F17)-LEN(SUBSTITUTE(F17,";",""))&lt;&gt;0,LEN(F17)-LEN(SUBSTITUTE(F17,";",""))&lt;&gt;LEN(F$14)-LEN(SUBSTITUTE(F$14,";",""))),"FORMAT_;",IF(AND(E17="Original lender country (if multiple countries)",ISBLANK(F17)=TRUE,LEN(F$14)-LEN(SUBSTITUTE(F$14,";",""))&lt;&gt;0),"FORMAT_;",IF(AND(E17="Original lender country (if multiple countries)",ISBLANK(F17)=FALSE,LEN(F17)-LEN(SUBSTITUTE(F17,";",""))=0),"FORMAT_;",IF(OR(AND(E17="Designated Entity LEI",LEN(F17)&lt;&gt;20),AND(G17="{LEI}",LEN(F17)&lt;&gt;0,LEN(F17)&lt;20),AND(G17="{ISIN}",LEN(F17)&lt;&gt;0,LEN(F17)&lt;12),AND(LEN(F17)&lt;&gt;20,E17="Retaining entity LEI",ISBLANK(F17)=FALSE),AND(E17="Instrument ISIN",ISBLANK(F17)=FALSE,LEN(F17)&gt;0,LEN(F17)&lt;11),AND(D17="M",LEFT(G17,4)="{DAT",LEN(F17)&lt;&gt;10)),"FORMAT_LEN",IF(OR(AND(F17&lt;&gt;"",LEFT(G17,4)&lt;&gt;"{TEX",ISNUMBER(SUMPRODUCT(FIND(MID(F17,ROW(INDIRECT("1:"&amp;LEN(F17))),1),W17)))=FALSE),AND(F17&lt;&gt;"",LEFT(G17,4)&lt;&gt;"{TEX",ISERROR(SUMPRODUCT(SEARCH(MID(F17,ROW(INDIRECT("1:"&amp;LEN(TRIM(F17)))),1)," "&amp;W17&amp;CHAR(10)&amp;"""")))=TRUE)),"FORMAT_CHAR",IF(LEFT(G17,4)="{TEX","TEXT","UNK")))))))))))))))))))))))))</f>
        <v>FORMAT</v>
      </c>
      <c r="V17" s="106" t="b" cm="1">
        <f t="array" aca="1" ref="V17" ca="1">IF(OR(LEN(F17)&gt;P17+1),FALSE,IF(LEFT(G17,5)="{TEXT",TRUE,IF(AND(ISBLANK(F17)=FALSE,G17="{DATE_TEXT-YYYY-MM-DD}",LEN(F17)&lt;&gt;10),FALSE,IF(AND(ISBLANK(F17)=FALSE,ISNUMBER(SUMPRODUCT(SEARCH(MID(F17,ROW(INDIRECT("1:"&amp;LEN(TRIM(F17)))),1)," "&amp;W17&amp;CHAR(10)&amp;"""")))=FALSE),FALSE,TRUE))))</f>
        <v>1</v>
      </c>
      <c r="W17" s="115"/>
      <c r="X17" s="120"/>
      <c r="Y17" s="120"/>
      <c r="Z17" s="120"/>
      <c r="AA17" s="120"/>
      <c r="AB17" s="122"/>
      <c r="AC17" s="112" t="s">
        <v>1121</v>
      </c>
      <c r="AD17" s="120"/>
      <c r="AE17" s="120"/>
      <c r="AF17" s="120"/>
      <c r="AG17" s="117" t="s">
        <v>598</v>
      </c>
      <c r="AH17" s="120"/>
      <c r="AI17" s="107"/>
      <c r="AJ17" s="120"/>
      <c r="AK17" s="48"/>
      <c r="AL17" s="48"/>
    </row>
    <row r="18" spans="1:38" s="16" customFormat="1" ht="180" x14ac:dyDescent="0.25">
      <c r="A18" s="56" t="s">
        <v>1001</v>
      </c>
      <c r="B18" s="57" t="s">
        <v>124</v>
      </c>
      <c r="C18" s="58"/>
      <c r="D18" s="59" t="s">
        <v>62</v>
      </c>
      <c r="E18" s="60" t="s">
        <v>114</v>
      </c>
      <c r="F18" s="35"/>
      <c r="G18" s="17" t="s">
        <v>115</v>
      </c>
      <c r="H18" s="131" t="s">
        <v>116</v>
      </c>
      <c r="I18" s="18" t="s">
        <v>1143</v>
      </c>
      <c r="J18" s="137"/>
      <c r="K18" s="144"/>
      <c r="L18" s="144"/>
      <c r="M18" s="144"/>
      <c r="N18" s="145"/>
      <c r="O18" s="106">
        <f t="shared" ca="1" si="1"/>
        <v>1</v>
      </c>
      <c r="P18" s="106">
        <v>25</v>
      </c>
      <c r="Q18" s="115"/>
      <c r="R18" s="106">
        <f t="shared" si="2"/>
        <v>0</v>
      </c>
      <c r="S18" s="116" t="str">
        <f t="shared" si="3"/>
        <v/>
      </c>
      <c r="T18" s="106" t="str">
        <f t="shared" si="0"/>
        <v>BLANK</v>
      </c>
      <c r="U18" s="106" t="str" cm="1">
        <f t="array" aca="1" ref="U18" ca="1">IF(AND(E18="Payment exemption explanation",ISBLANK(F18)=FALSE,F$78="Confirmed"),"FORMAT",IF(AND(E18="Historical Default and Loss Performance Data source",F$3="Public",ISBLANK(F18)=TRUE),"FORMAT",IF(AND(E17="Subject to severe clawback",F17="Y",ISBLANK(F18)=TRUE),"FORMAT",IF(AND(E17="Subject to severe clawback",F17="N",ISBLANK(F18)=FALSE),"FORMAT",IF(AND(OR(E18="Credit granting criteria supervision comment",E18="Credit granting criteria compliance comment"),ISBLANK(F18)=FALSE,OR(AND(F$34="N",E413="Originator (or original lender) is not a Credit institution"),AND(F$37="N",E$37="Originator (or original lender) is not a Credit institution"))),"FORMAT_S17",IF(AND(C18="STSS60",E18="Location of Liability cash flow model",ISBLANK(F18)=TRUE,F$3="Public"),"FORMAT_S60",IF(AND(C18="STSS58",E18="Historical Default and Loss Performance Data location",ISBLANK(F18)=TRUE,F$3="Public"),"FORMAT_S37",IF(AND(E18="Sponsor LEI",ISBLANK(F18)=TRUE,ISBLANK(F$8)=TRUE),"FORMAT_LEI",IF(AND(E18="Originator LEI",ISBLANK(F18)=TRUE,ISBLANK(F$11)=TRUE),"FORMAT_LEI",IF(OR(T18="EMPTY",P18+1&lt;LEN(F18),AND(G17="{Confirmed/Unconfirmed/N/A}",S18="N/A",F17="N/A",F18&lt;&gt;"")),"FORMAT",IF(OR(AND(E18="Non-ABCP securitisation unique identifier",MID(F18,21,1)&lt;&gt;"N"),AND(E18="ABCP transaction unique identifier",MID(F18,21,1)&lt;&gt;"T"),AND(E18="ABCP programme unique identifier",MID(F18,21,1)&lt;&gt;"P")),"FORMAT_SEC_ID",IF(AND(E18="Underlying exposures classification",F18&lt;&gt;"residential mortgages",F18&lt;&gt;"commercial mortgages",F18&lt;&gt;"credit facilities provided to individuals for personal, family or household consumption purposes",F18&lt;&gt;"credit facilities, including loans and leases, provided to any type of enterprise or corporation",F18&lt;&gt;"auto loans/leases",F18&lt;&gt;"credit-card receivables",F18&lt;&gt;"trade receivables",F18&lt;&gt;"others"),"FORMAT_LIST",IF(AND(E18="Instrument code",LEN(F18)-LEN(SUBSTITUTE(F18,";",""))&lt;&gt;LEN(F17)-LEN(SUBSTITUTE(F17,";",""))),"FORMAT_;",IF(AND(E18="Sponsor country (if multiple countries)",LEN(F18)-LEN(SUBSTITUTE(F18,";",""))&lt;&gt;LEN(F$11)-LEN(SUBSTITUTE(F$11,";",""))),"FORMAT_;",IF(AND(E18="Sponsor country (if multiple countries)",ISBLANK(F18)=FALSE,LEN(F18)-LEN(SUBSTITUTE(F18,";",""))=0),"FORMAT_;",IF(AND(E18="Sponsor country (if multiple countries)",ISBLANK(F18)=TRUE,LEN(F$11)-LEN(SUBSTITUTE(F$11,";",""))&lt;&gt;0),"FORMAT_;",IF(AND(E18="Originator country  (if multiple countries)",LEN(F18)-LEN(SUBSTITUTE(F18,";",""))&lt;&gt;0,ISBLANK(F18)=FALSE,LEN(F18)-LEN(SUBSTITUTE(F18,";",""))&lt;&gt;LEN(F$8)-LEN(SUBSTITUTE(F$8,";",""))),"FORMAT_;",IF(AND(E18="Originator country  (if multiple countries)",ISBLANK(F18)=FALSE,LEN(F18)-LEN(SUBSTITUTE(F18,";",""))=0),"FORMAT_;",IF(AND(E18="Originator country  (if multiple countries)",ISBLANK(F18)=TRUE,LEN(F$8)-LEN(SUBSTITUTE(F$8,";",""))&lt;&gt;0),"FORMAT_;",IF(AND(E18="Original lender country (if multiple countries)",ISBLANK(F18)=FALSE,LEN(F18)-LEN(SUBSTITUTE(F18,";",""))&lt;&gt;0,LEN(F18)-LEN(SUBSTITUTE(F18,";",""))&lt;&gt;LEN(F$14)-LEN(SUBSTITUTE(F$14,";",""))),"FORMAT_;",IF(AND(E18="Original lender country (if multiple countries)",ISBLANK(F18)=TRUE,LEN(F$14)-LEN(SUBSTITUTE(F$14,";",""))&lt;&gt;0),"FORMAT_;",IF(AND(E18="Original lender country (if multiple countries)",ISBLANK(F18)=FALSE,LEN(F18)-LEN(SUBSTITUTE(F18,";",""))=0),"FORMAT_;",IF(OR(AND(E18="Designated Entity LEI",LEN(F18)&lt;&gt;20),AND(G18="{LEI}",LEN(F18)&lt;&gt;0,LEN(F18)&lt;20),AND(G18="{ISIN}",LEN(F18)&lt;&gt;0,LEN(F18)&lt;12),AND(LEN(F18)&lt;&gt;20,E18="Retaining entity LEI",ISBLANK(F18)=FALSE),AND(E18="Instrument ISIN",ISBLANK(F18)=FALSE,LEN(F18)&gt;0,LEN(F18)&lt;11),AND(D18="M",LEFT(G18,4)="{DAT",LEN(F18)&lt;&gt;10)),"FORMAT_LEN",IF(OR(AND(F18&lt;&gt;"",LEFT(G18,4)&lt;&gt;"{TEX",ISNUMBER(SUMPRODUCT(FIND(MID(F18,ROW(INDIRECT("1:"&amp;LEN(F18))),1),W18)))=FALSE),AND(F18&lt;&gt;"",LEFT(G18,4)&lt;&gt;"{TEX",ISERROR(SUMPRODUCT(SEARCH(MID(F18,ROW(INDIRECT("1:"&amp;LEN(TRIM(F18)))),1)," "&amp;W18&amp;CHAR(10)&amp;"""")))=TRUE)),"FORMAT_CHAR",IF(LEFT(G18,4)="{TEX","TEXT","UNK")))))))))))))))))))))))))</f>
        <v>UNK</v>
      </c>
      <c r="V18" s="106" t="b" cm="1">
        <f t="array" aca="1" ref="V18" ca="1">IF(OR(LEN(F18)&gt;P18+1),FALSE,IF(LEFT(G18,5)="{TEXT",TRUE,IF(AND(ISBLANK(F18)=FALSE,G18="{DATE_TEXT-YYYY-MM-DD}",LEN(F18)&lt;&gt;10),FALSE,IF(AND(ISBLANK(F18)=FALSE,ISNUMBER(SUMPRODUCT(SEARCH(MID(F18,ROW(INDIRECT("1:"&amp;LEN(TRIM(F18)))),1)," "&amp;W18&amp;CHAR(10)&amp;"""")))=FALSE),FALSE,TRUE))))</f>
        <v>1</v>
      </c>
      <c r="W18" s="115"/>
      <c r="X18" s="120"/>
      <c r="Y18" s="120"/>
      <c r="Z18" s="120"/>
      <c r="AA18" s="120"/>
      <c r="AB18" s="122"/>
      <c r="AC18" s="112" t="s">
        <v>948</v>
      </c>
      <c r="AD18" s="120"/>
      <c r="AE18" s="120"/>
      <c r="AF18" s="120"/>
      <c r="AG18" s="117" t="s">
        <v>601</v>
      </c>
      <c r="AH18" s="120"/>
      <c r="AI18" s="107"/>
      <c r="AJ18" s="120"/>
      <c r="AK18" s="48"/>
      <c r="AL18" s="48"/>
    </row>
    <row r="19" spans="1:38" s="16" customFormat="1" ht="120" x14ac:dyDescent="0.25">
      <c r="A19" s="56" t="s">
        <v>1002</v>
      </c>
      <c r="B19" s="57" t="s">
        <v>126</v>
      </c>
      <c r="C19" s="58"/>
      <c r="D19" s="59" t="s">
        <v>62</v>
      </c>
      <c r="E19" s="60" t="s">
        <v>117</v>
      </c>
      <c r="F19" s="35"/>
      <c r="G19" s="17" t="s">
        <v>118</v>
      </c>
      <c r="H19" s="132"/>
      <c r="I19" s="18" t="s">
        <v>1144</v>
      </c>
      <c r="J19" s="132"/>
      <c r="K19" s="135"/>
      <c r="L19" s="135"/>
      <c r="M19" s="135"/>
      <c r="N19" s="143"/>
      <c r="O19" s="106">
        <f t="shared" ca="1" si="1"/>
        <v>1</v>
      </c>
      <c r="P19" s="106">
        <v>5000</v>
      </c>
      <c r="Q19" s="115"/>
      <c r="R19" s="106">
        <f t="shared" si="2"/>
        <v>0</v>
      </c>
      <c r="S19" s="116" t="str">
        <f t="shared" si="3"/>
        <v/>
      </c>
      <c r="T19" s="106" t="str">
        <f t="shared" si="0"/>
        <v>BLANK</v>
      </c>
      <c r="U19" s="106" t="str" cm="1">
        <f t="array" aca="1" ref="U19" ca="1">IF(AND(E19="Payment exemption explanation",ISBLANK(F19)=FALSE,F$78="Confirmed"),"FORMAT",IF(AND(E19="Historical Default and Loss Performance Data source",F$3="Public",ISBLANK(F19)=TRUE),"FORMAT",IF(AND(E18="Subject to severe clawback",F18="Y",ISBLANK(F19)=TRUE),"FORMAT",IF(AND(E18="Subject to severe clawback",F18="N",ISBLANK(F19)=FALSE),"FORMAT",IF(AND(OR(E19="Credit granting criteria supervision comment",E19="Credit granting criteria compliance comment"),ISBLANK(F19)=FALSE,OR(AND(F$34="N",E414="Originator (or original lender) is not a Credit institution"),AND(F$37="N",E$37="Originator (or original lender) is not a Credit institution"))),"FORMAT_S17",IF(AND(C19="STSS60",E19="Location of Liability cash flow model",ISBLANK(F19)=TRUE,F$3="Public"),"FORMAT_S60",IF(AND(C19="STSS58",E19="Historical Default and Loss Performance Data location",ISBLANK(F19)=TRUE,F$3="Public"),"FORMAT_S37",IF(AND(E19="Sponsor LEI",ISBLANK(F19)=TRUE,ISBLANK(F$8)=TRUE),"FORMAT_LEI",IF(AND(E19="Originator LEI",ISBLANK(F19)=TRUE,ISBLANK(F$11)=TRUE),"FORMAT_LEI",IF(OR(T19="EMPTY",P19+1&lt;LEN(F19),AND(G18="{Confirmed/Unconfirmed/N/A}",S19="N/A",F18="N/A",F19&lt;&gt;"")),"FORMAT",IF(OR(AND(E19="Non-ABCP securitisation unique identifier",MID(F19,21,1)&lt;&gt;"N"),AND(E19="ABCP transaction unique identifier",MID(F19,21,1)&lt;&gt;"T"),AND(E19="ABCP programme unique identifier",MID(F19,21,1)&lt;&gt;"P")),"FORMAT_SEC_ID",IF(AND(E19="Underlying exposures classification",F19&lt;&gt;"residential mortgages",F19&lt;&gt;"commercial mortgages",F19&lt;&gt;"credit facilities provided to individuals for personal, family or household consumption purposes",F19&lt;&gt;"credit facilities, including loans and leases, provided to any type of enterprise or corporation",F19&lt;&gt;"auto loans/leases",F19&lt;&gt;"credit-card receivables",F19&lt;&gt;"trade receivables",F19&lt;&gt;"others"),"FORMAT_LIST",IF(AND(E19="Instrument code",LEN(F19)-LEN(SUBSTITUTE(F19,";",""))&lt;&gt;LEN(F18)-LEN(SUBSTITUTE(F18,";",""))),"FORMAT_;",IF(AND(E19="Sponsor country (if multiple countries)",LEN(F19)-LEN(SUBSTITUTE(F19,";",""))&lt;&gt;LEN(F$11)-LEN(SUBSTITUTE(F$11,";",""))),"FORMAT_;",IF(AND(E19="Sponsor country (if multiple countries)",ISBLANK(F19)=FALSE,LEN(F19)-LEN(SUBSTITUTE(F19,";",""))=0),"FORMAT_;",IF(AND(E19="Sponsor country (if multiple countries)",ISBLANK(F19)=TRUE,LEN(F$11)-LEN(SUBSTITUTE(F$11,";",""))&lt;&gt;0),"FORMAT_;",IF(AND(E19="Originator country  (if multiple countries)",LEN(F19)-LEN(SUBSTITUTE(F19,";",""))&lt;&gt;0,ISBLANK(F19)=FALSE,LEN(F19)-LEN(SUBSTITUTE(F19,";",""))&lt;&gt;LEN(F$8)-LEN(SUBSTITUTE(F$8,";",""))),"FORMAT_;",IF(AND(E19="Originator country  (if multiple countries)",ISBLANK(F19)=FALSE,LEN(F19)-LEN(SUBSTITUTE(F19,";",""))=0),"FORMAT_;",IF(AND(E19="Originator country  (if multiple countries)",ISBLANK(F19)=TRUE,LEN(F$8)-LEN(SUBSTITUTE(F$8,";",""))&lt;&gt;0),"FORMAT_;",IF(AND(E19="Original lender country (if multiple countries)",ISBLANK(F19)=FALSE,LEN(F19)-LEN(SUBSTITUTE(F19,";",""))&lt;&gt;0,LEN(F19)-LEN(SUBSTITUTE(F19,";",""))&lt;&gt;LEN(F$14)-LEN(SUBSTITUTE(F$14,";",""))),"FORMAT_;",IF(AND(E19="Original lender country (if multiple countries)",ISBLANK(F19)=TRUE,LEN(F$14)-LEN(SUBSTITUTE(F$14,";",""))&lt;&gt;0),"FORMAT_;",IF(AND(E19="Original lender country (if multiple countries)",ISBLANK(F19)=FALSE,LEN(F19)-LEN(SUBSTITUTE(F19,";",""))=0),"FORMAT_;",IF(OR(AND(E19="Designated Entity LEI",LEN(F19)&lt;&gt;20),AND(G19="{LEI}",LEN(F19)&lt;&gt;0,LEN(F19)&lt;20),AND(G19="{ISIN}",LEN(F19)&lt;&gt;0,LEN(F19)&lt;12),AND(LEN(F19)&lt;&gt;20,E19="Retaining entity LEI",ISBLANK(F19)=FALSE),AND(E19="Instrument ISIN",ISBLANK(F19)=FALSE,LEN(F19)&gt;0,LEN(F19)&lt;11),AND(D19="M",LEFT(G19,4)="{DAT",LEN(F19)&lt;&gt;10)),"FORMAT_LEN",IF(OR(AND(F19&lt;&gt;"",LEFT(G19,4)&lt;&gt;"{TEX",ISNUMBER(SUMPRODUCT(FIND(MID(F19,ROW(INDIRECT("1:"&amp;LEN(F19))),1),W19)))=FALSE),AND(F19&lt;&gt;"",LEFT(G19,4)&lt;&gt;"{TEX",ISERROR(SUMPRODUCT(SEARCH(MID(F19,ROW(INDIRECT("1:"&amp;LEN(TRIM(F19)))),1)," "&amp;W19&amp;CHAR(10)&amp;"""")))=TRUE)),"FORMAT_CHAR",IF(LEFT(G19,4)="{TEX","TEXT","UNK")))))))))))))))))))))))))</f>
        <v>TEXT</v>
      </c>
      <c r="V19" s="106" t="b" cm="1">
        <f t="array" aca="1" ref="V19" ca="1">IF(OR(LEN(F19)&gt;P19+1),FALSE,IF(LEFT(G19,5)="{TEXT",TRUE,IF(AND(ISBLANK(F19)=FALSE,G19="{DATE_TEXT-YYYY-MM-DD}",LEN(F19)&lt;&gt;10),FALSE,IF(AND(ISBLANK(F19)=FALSE,ISNUMBER(SUMPRODUCT(SEARCH(MID(F19,ROW(INDIRECT("1:"&amp;LEN(TRIM(F19)))),1)," "&amp;W19&amp;CHAR(10)&amp;"""")))=FALSE),FALSE,TRUE))))</f>
        <v>1</v>
      </c>
      <c r="W19" s="115"/>
      <c r="X19" s="120"/>
      <c r="Y19" s="120"/>
      <c r="Z19" s="120"/>
      <c r="AA19" s="120"/>
      <c r="AB19" s="122"/>
      <c r="AC19" s="112" t="s">
        <v>654</v>
      </c>
      <c r="AD19" s="120"/>
      <c r="AE19" s="120"/>
      <c r="AF19" s="120"/>
      <c r="AG19" s="117" t="s">
        <v>604</v>
      </c>
      <c r="AH19" s="120"/>
      <c r="AI19" s="107"/>
      <c r="AJ19" s="120"/>
      <c r="AK19" s="48"/>
      <c r="AL19" s="48"/>
    </row>
    <row r="20" spans="1:38" s="16" customFormat="1" ht="195" x14ac:dyDescent="0.25">
      <c r="A20" s="56" t="s">
        <v>1003</v>
      </c>
      <c r="B20" s="57" t="s">
        <v>129</v>
      </c>
      <c r="C20" s="58" t="s">
        <v>120</v>
      </c>
      <c r="D20" s="59" t="s">
        <v>62</v>
      </c>
      <c r="E20" s="60" t="s">
        <v>121</v>
      </c>
      <c r="F20" s="35"/>
      <c r="G20" s="17" t="s">
        <v>982</v>
      </c>
      <c r="H20" s="13" t="s">
        <v>1145</v>
      </c>
      <c r="I20" s="44" t="s">
        <v>1146</v>
      </c>
      <c r="J20" s="133" t="s">
        <v>122</v>
      </c>
      <c r="K20" s="133" t="s">
        <v>123</v>
      </c>
      <c r="L20" s="133" t="s">
        <v>46</v>
      </c>
      <c r="M20" s="133" t="s">
        <v>58</v>
      </c>
      <c r="N20" s="140" t="s">
        <v>46</v>
      </c>
      <c r="O20" s="106">
        <f t="shared" ca="1" si="1"/>
        <v>1</v>
      </c>
      <c r="P20" s="106">
        <v>111</v>
      </c>
      <c r="Q20" s="115"/>
      <c r="R20" s="106">
        <f t="shared" si="2"/>
        <v>0</v>
      </c>
      <c r="S20" s="116" t="str">
        <f t="shared" si="3"/>
        <v/>
      </c>
      <c r="T20" s="106" t="str">
        <f t="shared" si="0"/>
        <v>BLANK</v>
      </c>
      <c r="U20" s="106" t="str" cm="1">
        <f t="array" aca="1" ref="U20" ca="1">IF(AND(E20="Payment exemption explanation",ISBLANK(F20)=FALSE,F$78="Confirmed"),"FORMAT",IF(AND(E20="Historical Default and Loss Performance Data source",F$3="Public",ISBLANK(F20)=TRUE),"FORMAT",IF(AND(E19="Subject to severe clawback",F19="Y",ISBLANK(F20)=TRUE),"FORMAT",IF(AND(E19="Subject to severe clawback",F19="N",ISBLANK(F20)=FALSE),"FORMAT",IF(AND(OR(E20="Credit granting criteria supervision comment",E20="Credit granting criteria compliance comment"),ISBLANK(F20)=FALSE,OR(AND(F$34="N",E415="Originator (or original lender) is not a Credit institution"),AND(F$37="N",E$37="Originator (or original lender) is not a Credit institution"))),"FORMAT_S17",IF(AND(C20="STSS60",E20="Location of Liability cash flow model",ISBLANK(F20)=TRUE,F$3="Public"),"FORMAT_S60",IF(AND(C20="STSS58",E20="Historical Default and Loss Performance Data location",ISBLANK(F20)=TRUE,F$3="Public"),"FORMAT_S37",IF(AND(E20="Sponsor LEI",ISBLANK(F20)=TRUE,ISBLANK(F$8)=TRUE),"FORMAT_LEI",IF(AND(E20="Originator LEI",ISBLANK(F20)=TRUE,ISBLANK(F$11)=TRUE),"FORMAT_LEI",IF(OR(T20="EMPTY",P20+1&lt;LEN(F20),AND(G19="{Confirmed/Unconfirmed/N/A}",S20="N/A",F19="N/A",F20&lt;&gt;"")),"FORMAT",IF(OR(AND(E20="Non-ABCP securitisation unique identifier",MID(F20,21,1)&lt;&gt;"N"),AND(E20="ABCP transaction unique identifier",MID(F20,21,1)&lt;&gt;"T"),AND(E20="ABCP programme unique identifier",MID(F20,21,1)&lt;&gt;"P")),"FORMAT_SEC_ID",IF(AND(E20="Underlying exposures classification",F20&lt;&gt;"residential mortgages",F20&lt;&gt;"commercial mortgages",F20&lt;&gt;"credit facilities provided to individuals for personal, family or household consumption purposes",F20&lt;&gt;"credit facilities, including loans and leases, provided to any type of enterprise or corporation",F20&lt;&gt;"auto loans/leases",F20&lt;&gt;"credit-card receivables",F20&lt;&gt;"trade receivables",F20&lt;&gt;"others"),"FORMAT_LIST",IF(AND(E20="Instrument code",LEN(F20)-LEN(SUBSTITUTE(F20,";",""))&lt;&gt;LEN(F19)-LEN(SUBSTITUTE(F19,";",""))),"FORMAT_;",IF(AND(E20="Sponsor country (if multiple countries)",LEN(F20)-LEN(SUBSTITUTE(F20,";",""))&lt;&gt;LEN(F$11)-LEN(SUBSTITUTE(F$11,";",""))),"FORMAT_;",IF(AND(E20="Sponsor country (if multiple countries)",ISBLANK(F20)=FALSE,LEN(F20)-LEN(SUBSTITUTE(F20,";",""))=0),"FORMAT_;",IF(AND(E20="Sponsor country (if multiple countries)",ISBLANK(F20)=TRUE,LEN(F$11)-LEN(SUBSTITUTE(F$11,";",""))&lt;&gt;0),"FORMAT_;",IF(AND(E20="Originator country  (if multiple countries)",LEN(F20)-LEN(SUBSTITUTE(F20,";",""))&lt;&gt;0,ISBLANK(F20)=FALSE,LEN(F20)-LEN(SUBSTITUTE(F20,";",""))&lt;&gt;LEN(F$8)-LEN(SUBSTITUTE(F$8,";",""))),"FORMAT_;",IF(AND(E20="Originator country  (if multiple countries)",ISBLANK(F20)=FALSE,LEN(F20)-LEN(SUBSTITUTE(F20,";",""))=0),"FORMAT_;",IF(AND(E20="Originator country  (if multiple countries)",ISBLANK(F20)=TRUE,LEN(F$8)-LEN(SUBSTITUTE(F$8,";",""))&lt;&gt;0),"FORMAT_;",IF(AND(E20="Original lender country (if multiple countries)",ISBLANK(F20)=FALSE,LEN(F20)-LEN(SUBSTITUTE(F20,";",""))&lt;&gt;0,LEN(F20)-LEN(SUBSTITUTE(F20,";",""))&lt;&gt;LEN(F$14)-LEN(SUBSTITUTE(F$14,";",""))),"FORMAT_;",IF(AND(E20="Original lender country (if multiple countries)",ISBLANK(F20)=TRUE,LEN(F$14)-LEN(SUBSTITUTE(F$14,";",""))&lt;&gt;0),"FORMAT_;",IF(AND(E20="Original lender country (if multiple countries)",ISBLANK(F20)=FALSE,LEN(F20)-LEN(SUBSTITUTE(F20,";",""))=0),"FORMAT_;",IF(OR(AND(E20="Designated Entity LEI",LEN(F20)&lt;&gt;20),AND(G20="{LEI}",LEN(F20)&lt;&gt;0,LEN(F20)&lt;20),AND(G20="{ISIN}",LEN(F20)&lt;&gt;0,LEN(F20)&lt;12),AND(LEN(F20)&lt;&gt;20,E20="Retaining entity LEI",ISBLANK(F20)=FALSE),AND(E20="Instrument ISIN",ISBLANK(F20)=FALSE,LEN(F20)&gt;0,LEN(F20)&lt;11),AND(D20="M",LEFT(G20,4)="{DAT",LEN(F20)&lt;&gt;10)),"FORMAT_LEN",IF(OR(AND(F20&lt;&gt;"",LEFT(G20,4)&lt;&gt;"{TEX",ISNUMBER(SUMPRODUCT(FIND(MID(F20,ROW(INDIRECT("1:"&amp;LEN(F20))),1),W20)))=FALSE),AND(F20&lt;&gt;"",LEFT(G20,4)&lt;&gt;"{TEX",ISERROR(SUMPRODUCT(SEARCH(MID(F20,ROW(INDIRECT("1:"&amp;LEN(TRIM(F20)))),1)," "&amp;W20&amp;CHAR(10)&amp;"""")))=TRUE)),"FORMAT_CHAR",IF(LEFT(G20,4)="{TEX","TEXT","UNK")))))))))))))))))))))))))</f>
        <v>UNK</v>
      </c>
      <c r="V20" s="106" t="b" cm="1">
        <f t="array" aca="1" ref="V20" ca="1">IF(OR(LEN(F20)&gt;P20+1),FALSE,IF(LEFT(G20,5)="{TEXT",TRUE,IF(AND(ISBLANK(F20)=FALSE,G20="{DATE_TEXT-YYYY-MM-DD}",LEN(F20)&lt;&gt;10),FALSE,IF(AND(ISBLANK(F20)=FALSE,ISNUMBER(SUMPRODUCT(SEARCH(MID(F20,ROW(INDIRECT("1:"&amp;LEN(TRIM(F20)))),1)," "&amp;W20&amp;CHAR(10)&amp;"""")))=FALSE),FALSE,TRUE))))</f>
        <v>1</v>
      </c>
      <c r="W20" s="115"/>
      <c r="X20" s="120"/>
      <c r="Y20" s="120"/>
      <c r="Z20" s="120"/>
      <c r="AA20" s="120"/>
      <c r="AB20" s="122"/>
      <c r="AC20" s="112" t="s">
        <v>1122</v>
      </c>
      <c r="AD20" s="120"/>
      <c r="AE20" s="120"/>
      <c r="AF20" s="120"/>
      <c r="AG20" s="117" t="s">
        <v>606</v>
      </c>
      <c r="AH20" s="120"/>
      <c r="AI20" s="107"/>
      <c r="AJ20" s="120"/>
      <c r="AK20" s="48"/>
      <c r="AL20" s="48"/>
    </row>
    <row r="21" spans="1:38" s="16" customFormat="1" ht="270" x14ac:dyDescent="0.25">
      <c r="A21" s="56" t="s">
        <v>1004</v>
      </c>
      <c r="B21" s="57" t="s">
        <v>134</v>
      </c>
      <c r="C21" s="58" t="s">
        <v>120</v>
      </c>
      <c r="D21" s="59" t="s">
        <v>62</v>
      </c>
      <c r="E21" s="60" t="s">
        <v>122</v>
      </c>
      <c r="F21" s="35"/>
      <c r="G21" s="17" t="s">
        <v>981</v>
      </c>
      <c r="H21" s="13" t="s">
        <v>962</v>
      </c>
      <c r="I21" s="44" t="s">
        <v>1147</v>
      </c>
      <c r="J21" s="136"/>
      <c r="K21" s="136"/>
      <c r="L21" s="136" t="s">
        <v>46</v>
      </c>
      <c r="M21" s="136" t="s">
        <v>58</v>
      </c>
      <c r="N21" s="141" t="s">
        <v>46</v>
      </c>
      <c r="O21" s="106">
        <f t="shared" ca="1" si="1"/>
        <v>1</v>
      </c>
      <c r="P21" s="106">
        <v>100</v>
      </c>
      <c r="Q21" s="115"/>
      <c r="R21" s="106">
        <f t="shared" si="2"/>
        <v>0</v>
      </c>
      <c r="S21" s="116" t="str">
        <f t="shared" si="3"/>
        <v/>
      </c>
      <c r="T21" s="106" t="str">
        <f t="shared" si="0"/>
        <v>BLANK</v>
      </c>
      <c r="U21" s="106" t="str" cm="1">
        <f t="array" aca="1" ref="U21" ca="1">IF(AND(E21="Payment exemption explanation",ISBLANK(F21)=FALSE,F$78="Confirmed"),"FORMAT",IF(AND(E21="Historical Default and Loss Performance Data source",F$3="Public",ISBLANK(F21)=TRUE),"FORMAT",IF(AND(E20="Subject to severe clawback",F20="Y",ISBLANK(F21)=TRUE),"FORMAT",IF(AND(E20="Subject to severe clawback",F20="N",ISBLANK(F21)=FALSE),"FORMAT",IF(AND(OR(E21="Credit granting criteria supervision comment",E21="Credit granting criteria compliance comment"),ISBLANK(F21)=FALSE,OR(AND(F$34="N",E416="Originator (or original lender) is not a Credit institution"),AND(F$37="N",E$37="Originator (or original lender) is not a Credit institution"))),"FORMAT_S17",IF(AND(C21="STSS60",E21="Location of Liability cash flow model",ISBLANK(F21)=TRUE,F$3="Public"),"FORMAT_S60",IF(AND(C21="STSS58",E21="Historical Default and Loss Performance Data location",ISBLANK(F21)=TRUE,F$3="Public"),"FORMAT_S37",IF(AND(E21="Sponsor LEI",ISBLANK(F21)=TRUE,ISBLANK(F$8)=TRUE),"FORMAT_LEI",IF(AND(E21="Originator LEI",ISBLANK(F21)=TRUE,ISBLANK(F$11)=TRUE),"FORMAT_LEI",IF(OR(T21="EMPTY",P21+1&lt;LEN(F21),AND(G20="{Confirmed/Unconfirmed/N/A}",S21="N/A",F20="N/A",F21&lt;&gt;"")),"FORMAT",IF(OR(AND(E21="Non-ABCP securitisation unique identifier",MID(F21,21,1)&lt;&gt;"N"),AND(E21="ABCP transaction unique identifier",MID(F21,21,1)&lt;&gt;"T"),AND(E21="ABCP programme unique identifier",MID(F21,21,1)&lt;&gt;"P")),"FORMAT_SEC_ID",IF(AND(E21="Underlying exposures classification",F21&lt;&gt;"residential mortgages",F21&lt;&gt;"commercial mortgages",F21&lt;&gt;"credit facilities provided to individuals for personal, family or household consumption purposes",F21&lt;&gt;"credit facilities, including loans and leases, provided to any type of enterprise or corporation",F21&lt;&gt;"auto loans/leases",F21&lt;&gt;"credit-card receivables",F21&lt;&gt;"trade receivables",F21&lt;&gt;"others"),"FORMAT_LIST",IF(AND(E21="Instrument code",LEN(F21)-LEN(SUBSTITUTE(F21,";",""))&lt;&gt;LEN(F20)-LEN(SUBSTITUTE(F20,";",""))),"FORMAT_;",IF(AND(E21="Sponsor country (if multiple countries)",LEN(F21)-LEN(SUBSTITUTE(F21,";",""))&lt;&gt;LEN(F$11)-LEN(SUBSTITUTE(F$11,";",""))),"FORMAT_;",IF(AND(E21="Sponsor country (if multiple countries)",ISBLANK(F21)=FALSE,LEN(F21)-LEN(SUBSTITUTE(F21,";",""))=0),"FORMAT_;",IF(AND(E21="Sponsor country (if multiple countries)",ISBLANK(F21)=TRUE,LEN(F$11)-LEN(SUBSTITUTE(F$11,";",""))&lt;&gt;0),"FORMAT_;",IF(AND(E21="Originator country  (if multiple countries)",LEN(F21)-LEN(SUBSTITUTE(F21,";",""))&lt;&gt;0,ISBLANK(F21)=FALSE,LEN(F21)-LEN(SUBSTITUTE(F21,";",""))&lt;&gt;LEN(F$8)-LEN(SUBSTITUTE(F$8,";",""))),"FORMAT_;",IF(AND(E21="Originator country  (if multiple countries)",ISBLANK(F21)=FALSE,LEN(F21)-LEN(SUBSTITUTE(F21,";",""))=0),"FORMAT_;",IF(AND(E21="Originator country  (if multiple countries)",ISBLANK(F21)=TRUE,LEN(F$8)-LEN(SUBSTITUTE(F$8,";",""))&lt;&gt;0),"FORMAT_;",IF(AND(E21="Original lender country (if multiple countries)",ISBLANK(F21)=FALSE,LEN(F21)-LEN(SUBSTITUTE(F21,";",""))&lt;&gt;0,LEN(F21)-LEN(SUBSTITUTE(F21,";",""))&lt;&gt;LEN(F$14)-LEN(SUBSTITUTE(F$14,";",""))),"FORMAT_;",IF(AND(E21="Original lender country (if multiple countries)",ISBLANK(F21)=TRUE,LEN(F$14)-LEN(SUBSTITUTE(F$14,";",""))&lt;&gt;0),"FORMAT_;",IF(AND(E21="Original lender country (if multiple countries)",ISBLANK(F21)=FALSE,LEN(F21)-LEN(SUBSTITUTE(F21,";",""))=0),"FORMAT_;",IF(OR(AND(E21="Designated Entity LEI",LEN(F21)&lt;&gt;20),AND(G21="{LEI}",LEN(F21)&lt;&gt;0,LEN(F21)&lt;20),AND(G21="{ISIN}",LEN(F21)&lt;&gt;0,LEN(F21)&lt;12),AND(LEN(F21)&lt;&gt;20,E21="Retaining entity LEI",ISBLANK(F21)=FALSE),AND(E21="Instrument ISIN",ISBLANK(F21)=FALSE,LEN(F21)&gt;0,LEN(F21)&lt;11),AND(D21="M",LEFT(G21,4)="{DAT",LEN(F21)&lt;&gt;10)),"FORMAT_LEN",IF(OR(AND(F21&lt;&gt;"",LEFT(G21,4)&lt;&gt;"{TEX",ISNUMBER(SUMPRODUCT(FIND(MID(F21,ROW(INDIRECT("1:"&amp;LEN(F21))),1),W21)))=FALSE),AND(F21&lt;&gt;"",LEFT(G21,4)&lt;&gt;"{TEX",ISERROR(SUMPRODUCT(SEARCH(MID(F21,ROW(INDIRECT("1:"&amp;LEN(TRIM(F21)))),1)," "&amp;W21&amp;CHAR(10)&amp;"""")))=TRUE)),"FORMAT_CHAR",IF(LEFT(G21,4)="{TEX","TEXT","UNK")))))))))))))))))))))))))</f>
        <v>TEXT</v>
      </c>
      <c r="V21" s="106" t="b" cm="1">
        <f t="array" aca="1" ref="V21" ca="1">IF(OR(LEN(F21)&gt;P21+1),FALSE,IF(LEFT(G21,5)="{TEXT",TRUE,IF(AND(ISBLANK(F21)=FALSE,G21="{DATE_TEXT-YYYY-MM-DD}",LEN(F21)&lt;&gt;10),FALSE,IF(AND(ISBLANK(F21)=FALSE,ISNUMBER(SUMPRODUCT(SEARCH(MID(F21,ROW(INDIRECT("1:"&amp;LEN(TRIM(F21)))),1)," "&amp;W21&amp;CHAR(10)&amp;"""")))=FALSE),FALSE,TRUE))))</f>
        <v>1</v>
      </c>
      <c r="W21" s="115"/>
      <c r="X21" s="120"/>
      <c r="Y21" s="120"/>
      <c r="Z21" s="120"/>
      <c r="AA21" s="120"/>
      <c r="AB21" s="122"/>
      <c r="AC21" s="112" t="s">
        <v>1196</v>
      </c>
      <c r="AD21" s="120"/>
      <c r="AE21" s="120"/>
      <c r="AF21" s="120"/>
      <c r="AG21" s="117" t="s">
        <v>608</v>
      </c>
      <c r="AH21" s="120"/>
      <c r="AI21" s="107"/>
      <c r="AJ21" s="120"/>
      <c r="AK21" s="48"/>
      <c r="AL21" s="48"/>
    </row>
    <row r="22" spans="1:38" s="16" customFormat="1" ht="270" x14ac:dyDescent="0.25">
      <c r="A22" s="56" t="s">
        <v>1005</v>
      </c>
      <c r="B22" s="67" t="s">
        <v>1006</v>
      </c>
      <c r="C22" s="58" t="s">
        <v>120</v>
      </c>
      <c r="D22" s="59" t="s">
        <v>62</v>
      </c>
      <c r="E22" s="60" t="s">
        <v>125</v>
      </c>
      <c r="F22" s="1"/>
      <c r="G22" s="1" t="s">
        <v>118</v>
      </c>
      <c r="H22" s="13" t="s">
        <v>918</v>
      </c>
      <c r="I22" s="44" t="s">
        <v>1148</v>
      </c>
      <c r="J22" s="134"/>
      <c r="K22" s="134"/>
      <c r="L22" s="134"/>
      <c r="M22" s="134"/>
      <c r="N22" s="142"/>
      <c r="O22" s="106">
        <f t="shared" ca="1" si="1"/>
        <v>1</v>
      </c>
      <c r="P22" s="106">
        <v>5000</v>
      </c>
      <c r="Q22" s="115"/>
      <c r="R22" s="106">
        <f t="shared" si="2"/>
        <v>0</v>
      </c>
      <c r="S22" s="116" t="str">
        <f t="shared" si="3"/>
        <v/>
      </c>
      <c r="T22" s="106" t="str">
        <f t="shared" si="0"/>
        <v>BLANK</v>
      </c>
      <c r="U22" s="106" t="str" cm="1">
        <f t="array" aca="1" ref="U22" ca="1">IF(AND(E22="Payment exemption explanation",ISBLANK(F22)=FALSE,F$78="Confirmed"),"FORMAT",IF(AND(E22="Historical Default and Loss Performance Data source",F$3="Public",ISBLANK(F22)=TRUE),"FORMAT",IF(AND(E21="Subject to severe clawback",F21="Y",ISBLANK(F22)=TRUE),"FORMAT",IF(AND(E21="Subject to severe clawback",F21="N",ISBLANK(F22)=FALSE),"FORMAT",IF(AND(OR(E22="Credit granting criteria supervision comment",E22="Credit granting criteria compliance comment"),ISBLANK(F22)=FALSE,OR(AND(F$34="N",E417="Originator (or original lender) is not a Credit institution"),AND(F$37="N",E$37="Originator (or original lender) is not a Credit institution"))),"FORMAT_S17",IF(AND(C22="STSS60",E22="Location of Liability cash flow model",ISBLANK(F22)=TRUE,F$3="Public"),"FORMAT_S60",IF(AND(C22="STSS58",E22="Historical Default and Loss Performance Data location",ISBLANK(F22)=TRUE,F$3="Public"),"FORMAT_S37",IF(AND(E22="Sponsor LEI",ISBLANK(F22)=TRUE,ISBLANK(F$8)=TRUE),"FORMAT_LEI",IF(AND(E22="Originator LEI",ISBLANK(F22)=TRUE,ISBLANK(F$11)=TRUE),"FORMAT_LEI",IF(OR(T22="EMPTY",P22+1&lt;LEN(F22),AND(G21="{Confirmed/Unconfirmed/N/A}",S22="N/A",F21="N/A",F22&lt;&gt;"")),"FORMAT",IF(OR(AND(E22="Non-ABCP securitisation unique identifier",MID(F22,21,1)&lt;&gt;"N"),AND(E22="ABCP transaction unique identifier",MID(F22,21,1)&lt;&gt;"T"),AND(E22="ABCP programme unique identifier",MID(F22,21,1)&lt;&gt;"P")),"FORMAT_SEC_ID",IF(AND(E22="Underlying exposures classification",F22&lt;&gt;"residential mortgages",F22&lt;&gt;"commercial mortgages",F22&lt;&gt;"credit facilities provided to individuals for personal, family or household consumption purposes",F22&lt;&gt;"credit facilities, including loans and leases, provided to any type of enterprise or corporation",F22&lt;&gt;"auto loans/leases",F22&lt;&gt;"credit-card receivables",F22&lt;&gt;"trade receivables",F22&lt;&gt;"others"),"FORMAT_LIST",IF(AND(E22="Instrument code",LEN(F22)-LEN(SUBSTITUTE(F22,";",""))&lt;&gt;LEN(F21)-LEN(SUBSTITUTE(F21,";",""))),"FORMAT_;",IF(AND(E22="Sponsor country (if multiple countries)",LEN(F22)-LEN(SUBSTITUTE(F22,";",""))&lt;&gt;LEN(F$11)-LEN(SUBSTITUTE(F$11,";",""))),"FORMAT_;",IF(AND(E22="Sponsor country (if multiple countries)",ISBLANK(F22)=FALSE,LEN(F22)-LEN(SUBSTITUTE(F22,";",""))=0),"FORMAT_;",IF(AND(E22="Sponsor country (if multiple countries)",ISBLANK(F22)=TRUE,LEN(F$11)-LEN(SUBSTITUTE(F$11,";",""))&lt;&gt;0),"FORMAT_;",IF(AND(E22="Originator country  (if multiple countries)",LEN(F22)-LEN(SUBSTITUTE(F22,";",""))&lt;&gt;0,ISBLANK(F22)=FALSE,LEN(F22)-LEN(SUBSTITUTE(F22,";",""))&lt;&gt;LEN(F$8)-LEN(SUBSTITUTE(F$8,";",""))),"FORMAT_;",IF(AND(E22="Originator country  (if multiple countries)",ISBLANK(F22)=FALSE,LEN(F22)-LEN(SUBSTITUTE(F22,";",""))=0),"FORMAT_;",IF(AND(E22="Originator country  (if multiple countries)",ISBLANK(F22)=TRUE,LEN(F$8)-LEN(SUBSTITUTE(F$8,";",""))&lt;&gt;0),"FORMAT_;",IF(AND(E22="Original lender country (if multiple countries)",ISBLANK(F22)=FALSE,LEN(F22)-LEN(SUBSTITUTE(F22,";",""))&lt;&gt;0,LEN(F22)-LEN(SUBSTITUTE(F22,";",""))&lt;&gt;LEN(F$14)-LEN(SUBSTITUTE(F$14,";",""))),"FORMAT_;",IF(AND(E22="Original lender country (if multiple countries)",ISBLANK(F22)=TRUE,LEN(F$14)-LEN(SUBSTITUTE(F$14,";",""))&lt;&gt;0),"FORMAT_;",IF(AND(E22="Original lender country (if multiple countries)",ISBLANK(F22)=FALSE,LEN(F22)-LEN(SUBSTITUTE(F22,";",""))=0),"FORMAT_;",IF(OR(AND(E22="Designated Entity LEI",LEN(F22)&lt;&gt;20),AND(G22="{LEI}",LEN(F22)&lt;&gt;0,LEN(F22)&lt;20),AND(G22="{ISIN}",LEN(F22)&lt;&gt;0,LEN(F22)&lt;12),AND(LEN(F22)&lt;&gt;20,E22="Retaining entity LEI",ISBLANK(F22)=FALSE),AND(E22="Instrument ISIN",ISBLANK(F22)=FALSE,LEN(F22)&gt;0,LEN(F22)&lt;11),AND(D22="M",LEFT(G22,4)="{DAT",LEN(F22)&lt;&gt;10)),"FORMAT_LEN",IF(OR(AND(F22&lt;&gt;"",LEFT(G22,4)&lt;&gt;"{TEX",ISNUMBER(SUMPRODUCT(FIND(MID(F22,ROW(INDIRECT("1:"&amp;LEN(F22))),1),W22)))=FALSE),AND(F22&lt;&gt;"",LEFT(G22,4)&lt;&gt;"{TEX",ISERROR(SUMPRODUCT(SEARCH(MID(F22,ROW(INDIRECT("1:"&amp;LEN(TRIM(F22)))),1)," "&amp;W22&amp;CHAR(10)&amp;"""")))=TRUE)),"FORMAT_CHAR",IF(LEFT(G22,4)="{TEX","TEXT","UNK")))))))))))))))))))))))))</f>
        <v>TEXT</v>
      </c>
      <c r="V22" s="106" t="b" cm="1">
        <f t="array" aca="1" ref="V22" ca="1">IF(OR(LEN(F22)&gt;P22+1),FALSE,IF(LEFT(G22,5)="{TEXT",TRUE,IF(AND(ISBLANK(F22)=FALSE,G22="{DATE_TEXT-YYYY-MM-DD}",LEN(F22)&lt;&gt;10),FALSE,IF(AND(ISBLANK(F22)=FALSE,ISNUMBER(SUMPRODUCT(SEARCH(MID(F22,ROW(INDIRECT("1:"&amp;LEN(TRIM(F22)))),1)," "&amp;W22&amp;CHAR(10)&amp;"""")))=FALSE),FALSE,TRUE))))</f>
        <v>1</v>
      </c>
      <c r="W22" s="115"/>
      <c r="X22" s="120"/>
      <c r="Y22" s="120"/>
      <c r="Z22" s="120"/>
      <c r="AA22" s="120"/>
      <c r="AB22" s="122"/>
      <c r="AC22" s="112" t="s">
        <v>951</v>
      </c>
      <c r="AD22" s="120"/>
      <c r="AE22" s="120"/>
      <c r="AF22" s="120"/>
      <c r="AG22" s="117" t="s">
        <v>611</v>
      </c>
      <c r="AH22" s="120"/>
      <c r="AI22" s="107"/>
      <c r="AJ22" s="120"/>
      <c r="AK22" s="48"/>
      <c r="AL22" s="48"/>
    </row>
    <row r="23" spans="1:38" s="16" customFormat="1" ht="120" x14ac:dyDescent="0.25">
      <c r="A23" s="56" t="s">
        <v>1007</v>
      </c>
      <c r="B23" s="57" t="s">
        <v>140</v>
      </c>
      <c r="C23" s="61" t="s">
        <v>127</v>
      </c>
      <c r="D23" s="62" t="s">
        <v>48</v>
      </c>
      <c r="E23" s="63" t="s">
        <v>128</v>
      </c>
      <c r="F23" s="39"/>
      <c r="G23" s="102" t="s">
        <v>1130</v>
      </c>
      <c r="H23" s="18" t="s">
        <v>919</v>
      </c>
      <c r="I23" s="45" t="s">
        <v>1149</v>
      </c>
      <c r="J23" s="101" t="s">
        <v>128</v>
      </c>
      <c r="K23" s="18" t="s">
        <v>1207</v>
      </c>
      <c r="L23" s="18" t="s">
        <v>46</v>
      </c>
      <c r="M23" s="18" t="s">
        <v>58</v>
      </c>
      <c r="N23" s="51" t="s">
        <v>46</v>
      </c>
      <c r="O23" s="106" t="str">
        <f t="shared" ca="1" si="1"/>
        <v>FORMAT</v>
      </c>
      <c r="P23" s="106">
        <v>10</v>
      </c>
      <c r="Q23" s="115"/>
      <c r="R23" s="106">
        <f t="shared" si="2"/>
        <v>0</v>
      </c>
      <c r="S23" s="116" t="str">
        <f t="shared" si="3"/>
        <v/>
      </c>
      <c r="T23" s="106" t="str">
        <f t="shared" si="0"/>
        <v>EMPTY</v>
      </c>
      <c r="U23" s="106" t="str" cm="1">
        <f t="array" aca="1" ref="U23" ca="1">IF(AND(E23="Payment exemption explanation",ISBLANK(F23)=FALSE,F$78="Confirmed"),"FORMAT",IF(AND(E23="Historical Default and Loss Performance Data source",F$3="Public",ISBLANK(F23)=TRUE),"FORMAT",IF(AND(E22="Subject to severe clawback",F22="Y",ISBLANK(F23)=TRUE),"FORMAT",IF(AND(E22="Subject to severe clawback",F22="N",ISBLANK(F23)=FALSE),"FORMAT",IF(AND(OR(E23="Credit granting criteria supervision comment",E23="Credit granting criteria compliance comment"),ISBLANK(F23)=FALSE,OR(AND(F$34="N",E418="Originator (or original lender) is not a Credit institution"),AND(F$37="N",E$37="Originator (or original lender) is not a Credit institution"))),"FORMAT_S17",IF(AND(C23="STSS60",E23="Location of Liability cash flow model",ISBLANK(F23)=TRUE,F$3="Public"),"FORMAT_S60",IF(AND(C23="STSS58",E23="Historical Default and Loss Performance Data location",ISBLANK(F23)=TRUE,F$3="Public"),"FORMAT_S37",IF(AND(E23="Sponsor LEI",ISBLANK(F23)=TRUE,ISBLANK(F$8)=TRUE),"FORMAT_LEI",IF(AND(E23="Originator LEI",ISBLANK(F23)=TRUE,ISBLANK(F$11)=TRUE),"FORMAT_LEI",IF(OR(T23="EMPTY",P23+1&lt;LEN(F23),AND(G22="{Confirmed/Unconfirmed/N/A}",S23="N/A",F22="N/A",F23&lt;&gt;"")),"FORMAT",IF(OR(AND(E23="Non-ABCP securitisation unique identifier",MID(F23,21,1)&lt;&gt;"N"),AND(E23="ABCP transaction unique identifier",MID(F23,21,1)&lt;&gt;"T"),AND(E23="ABCP programme unique identifier",MID(F23,21,1)&lt;&gt;"P")),"FORMAT_SEC_ID",IF(AND(E23="Underlying exposures classification",F23&lt;&gt;"residential mortgages",F23&lt;&gt;"commercial mortgages",F23&lt;&gt;"credit facilities provided to individuals for personal, family or household consumption purposes",F23&lt;&gt;"credit facilities, including loans and leases, provided to any type of enterprise or corporation",F23&lt;&gt;"auto loans/leases",F23&lt;&gt;"credit-card receivables",F23&lt;&gt;"trade receivables",F23&lt;&gt;"others"),"FORMAT_LIST",IF(AND(E23="Instrument code",LEN(F23)-LEN(SUBSTITUTE(F23,";",""))&lt;&gt;LEN(F22)-LEN(SUBSTITUTE(F22,";",""))),"FORMAT_;",IF(AND(E23="Sponsor country (if multiple countries)",LEN(F23)-LEN(SUBSTITUTE(F23,";",""))&lt;&gt;LEN(F$11)-LEN(SUBSTITUTE(F$11,";",""))),"FORMAT_;",IF(AND(E23="Sponsor country (if multiple countries)",ISBLANK(F23)=FALSE,LEN(F23)-LEN(SUBSTITUTE(F23,";",""))=0),"FORMAT_;",IF(AND(E23="Sponsor country (if multiple countries)",ISBLANK(F23)=TRUE,LEN(F$11)-LEN(SUBSTITUTE(F$11,";",""))&lt;&gt;0),"FORMAT_;",IF(AND(E23="Originator country  (if multiple countries)",LEN(F23)-LEN(SUBSTITUTE(F23,";",""))&lt;&gt;0,ISBLANK(F23)=FALSE,LEN(F23)-LEN(SUBSTITUTE(F23,";",""))&lt;&gt;LEN(F$8)-LEN(SUBSTITUTE(F$8,";",""))),"FORMAT_;",IF(AND(E23="Originator country  (if multiple countries)",ISBLANK(F23)=FALSE,LEN(F23)-LEN(SUBSTITUTE(F23,";",""))=0),"FORMAT_;",IF(AND(E23="Originator country  (if multiple countries)",ISBLANK(F23)=TRUE,LEN(F$8)-LEN(SUBSTITUTE(F$8,";",""))&lt;&gt;0),"FORMAT_;",IF(AND(E23="Original lender country (if multiple countries)",ISBLANK(F23)=FALSE,LEN(F23)-LEN(SUBSTITUTE(F23,";",""))&lt;&gt;0,LEN(F23)-LEN(SUBSTITUTE(F23,";",""))&lt;&gt;LEN(F$14)-LEN(SUBSTITUTE(F$14,";",""))),"FORMAT_;",IF(AND(E23="Original lender country (if multiple countries)",ISBLANK(F23)=TRUE,LEN(F$14)-LEN(SUBSTITUTE(F$14,";",""))&lt;&gt;0),"FORMAT_;",IF(AND(E23="Original lender country (if multiple countries)",ISBLANK(F23)=FALSE,LEN(F23)-LEN(SUBSTITUTE(F23,";",""))=0),"FORMAT_;",IF(OR(AND(E23="Designated Entity LEI",LEN(F23)&lt;&gt;20),AND(G23="{LEI}",LEN(F23)&lt;&gt;0,LEN(F23)&lt;20),AND(G23="{ISIN}",LEN(F23)&lt;&gt;0,LEN(F23)&lt;12),AND(LEN(F23)&lt;&gt;20,E23="Retaining entity LEI",ISBLANK(F23)=FALSE),AND(E23="Instrument ISIN",ISBLANK(F23)=FALSE,LEN(F23)&gt;0,LEN(F23)&lt;11),AND(D23="M",LEFT(G23,4)="{DAT",LEN(F23)&lt;&gt;10)),"FORMAT_LEN",IF(OR(AND(F23&lt;&gt;"",LEFT(G23,4)&lt;&gt;"{TEX",ISNUMBER(SUMPRODUCT(FIND(MID(F23,ROW(INDIRECT("1:"&amp;LEN(F23))),1),W23)))=FALSE),AND(F23&lt;&gt;"",LEFT(G23,4)&lt;&gt;"{TEX",ISERROR(SUMPRODUCT(SEARCH(MID(F23,ROW(INDIRECT("1:"&amp;LEN(TRIM(F23)))),1)," "&amp;W23&amp;CHAR(10)&amp;"""")))=TRUE)),"FORMAT_CHAR",IF(LEFT(G23,4)="{TEX","TEXT","UNK")))))))))))))))))))))))))</f>
        <v>FORMAT</v>
      </c>
      <c r="V23" s="106" t="b" cm="1">
        <f t="array" aca="1" ref="V23" ca="1">IF(OR(LEN(F23)&gt;P23+1),FALSE,IF(LEFT(G23,5)="{TEXT",TRUE,IF(AND(ISBLANK(F23)=FALSE,G23="{DATE_TEXT-YYYY-MM-DD}",LEN(F23)&lt;&gt;10),FALSE,IF(AND(ISBLANK(F23)=FALSE,ISNUMBER(SUMPRODUCT(SEARCH(MID(F23,ROW(INDIRECT("1:"&amp;LEN(TRIM(F23)))),1)," "&amp;W23&amp;CHAR(10)&amp;"""")))=FALSE),FALSE,TRUE))))</f>
        <v>1</v>
      </c>
      <c r="W23" s="115"/>
      <c r="X23" s="120"/>
      <c r="Y23" s="120"/>
      <c r="Z23" s="120"/>
      <c r="AA23" s="120"/>
      <c r="AB23" s="122"/>
      <c r="AC23" s="112" t="s">
        <v>952</v>
      </c>
      <c r="AD23" s="120"/>
      <c r="AE23" s="120"/>
      <c r="AF23" s="120"/>
      <c r="AG23" s="117" t="s">
        <v>613</v>
      </c>
      <c r="AH23" s="120"/>
      <c r="AI23" s="107"/>
      <c r="AJ23" s="120"/>
      <c r="AK23" s="48"/>
      <c r="AL23" s="48"/>
    </row>
    <row r="24" spans="1:38" s="16" customFormat="1" ht="165" x14ac:dyDescent="0.25">
      <c r="A24" s="56" t="s">
        <v>1008</v>
      </c>
      <c r="B24" s="57" t="s">
        <v>145</v>
      </c>
      <c r="C24" s="58" t="s">
        <v>130</v>
      </c>
      <c r="D24" s="59" t="s">
        <v>62</v>
      </c>
      <c r="E24" s="60" t="s">
        <v>131</v>
      </c>
      <c r="F24" s="89"/>
      <c r="G24" s="17" t="s">
        <v>36</v>
      </c>
      <c r="H24" s="18" t="s">
        <v>975</v>
      </c>
      <c r="I24" s="44" t="s">
        <v>1150</v>
      </c>
      <c r="J24" s="101" t="s">
        <v>132</v>
      </c>
      <c r="K24" s="18" t="s">
        <v>133</v>
      </c>
      <c r="L24" s="18" t="s">
        <v>46</v>
      </c>
      <c r="M24" s="18" t="s">
        <v>58</v>
      </c>
      <c r="N24" s="51" t="s">
        <v>46</v>
      </c>
      <c r="O24" s="106">
        <f t="shared" ca="1" si="1"/>
        <v>1</v>
      </c>
      <c r="P24" s="106">
        <v>111</v>
      </c>
      <c r="Q24" s="115"/>
      <c r="R24" s="106">
        <f t="shared" si="2"/>
        <v>0</v>
      </c>
      <c r="S24" s="116" t="str">
        <f t="shared" si="3"/>
        <v/>
      </c>
      <c r="T24" s="106" t="str">
        <f t="shared" si="0"/>
        <v>BLANK</v>
      </c>
      <c r="U24" s="106" t="str" cm="1">
        <f t="array" aca="1" ref="U24" ca="1">IF(AND(E24="Payment exemption explanation",ISBLANK(F24)=FALSE,F$78="Confirmed"),"FORMAT",IF(AND(E24="Historical Default and Loss Performance Data source",F$3="Public",ISBLANK(F24)=TRUE),"FORMAT",IF(AND(E23="Subject to severe clawback",F23="Y",ISBLANK(F24)=TRUE),"FORMAT",IF(AND(E23="Subject to severe clawback",F23="N",ISBLANK(F24)=FALSE),"FORMAT",IF(AND(OR(E24="Credit granting criteria supervision comment",E24="Credit granting criteria compliance comment"),ISBLANK(F24)=FALSE,OR(AND(F$34="N",E419="Originator (or original lender) is not a Credit institution"),AND(F$37="N",E$37="Originator (or original lender) is not a Credit institution"))),"FORMAT_S17",IF(AND(C24="STSS60",E24="Location of Liability cash flow model",ISBLANK(F24)=TRUE,F$3="Public"),"FORMAT_S60",IF(AND(C24="STSS58",E24="Historical Default and Loss Performance Data location",ISBLANK(F24)=TRUE,F$3="Public"),"FORMAT_S37",IF(AND(E24="Sponsor LEI",ISBLANK(F24)=TRUE,ISBLANK(F$8)=TRUE),"FORMAT_LEI",IF(AND(E24="Originator LEI",ISBLANK(F24)=TRUE,ISBLANK(F$11)=TRUE),"FORMAT_LEI",IF(OR(T24="EMPTY",P24+1&lt;LEN(F24),AND(G23="{Confirmed/Unconfirmed/N/A}",S24="N/A",F23="N/A",F24&lt;&gt;"")),"FORMAT",IF(OR(AND(E24="Non-ABCP securitisation unique identifier",MID(F24,21,1)&lt;&gt;"N"),AND(E24="ABCP transaction unique identifier",MID(F24,21,1)&lt;&gt;"T"),AND(E24="ABCP programme unique identifier",MID(F24,21,1)&lt;&gt;"P")),"FORMAT_SEC_ID",IF(AND(E24="Underlying exposures classification",F24&lt;&gt;"residential mortgages",F24&lt;&gt;"commercial mortgages",F24&lt;&gt;"credit facilities provided to individuals for personal, family or household consumption purposes",F24&lt;&gt;"credit facilities, including loans and leases, provided to any type of enterprise or corporation",F24&lt;&gt;"auto loans/leases",F24&lt;&gt;"credit-card receivables",F24&lt;&gt;"trade receivables",F24&lt;&gt;"others"),"FORMAT_LIST",IF(AND(E24="Instrument code",LEN(F24)-LEN(SUBSTITUTE(F24,";",""))&lt;&gt;LEN(F23)-LEN(SUBSTITUTE(F23,";",""))),"FORMAT_;",IF(AND(E24="Sponsor country (if multiple countries)",LEN(F24)-LEN(SUBSTITUTE(F24,";",""))&lt;&gt;LEN(F$11)-LEN(SUBSTITUTE(F$11,";",""))),"FORMAT_;",IF(AND(E24="Sponsor country (if multiple countries)",ISBLANK(F24)=FALSE,LEN(F24)-LEN(SUBSTITUTE(F24,";",""))=0),"FORMAT_;",IF(AND(E24="Sponsor country (if multiple countries)",ISBLANK(F24)=TRUE,LEN(F$11)-LEN(SUBSTITUTE(F$11,";",""))&lt;&gt;0),"FORMAT_;",IF(AND(E24="Originator country  (if multiple countries)",LEN(F24)-LEN(SUBSTITUTE(F24,";",""))&lt;&gt;0,ISBLANK(F24)=FALSE,LEN(F24)-LEN(SUBSTITUTE(F24,";",""))&lt;&gt;LEN(F$8)-LEN(SUBSTITUTE(F$8,";",""))),"FORMAT_;",IF(AND(E24="Originator country  (if multiple countries)",ISBLANK(F24)=FALSE,LEN(F24)-LEN(SUBSTITUTE(F24,";",""))=0),"FORMAT_;",IF(AND(E24="Originator country  (if multiple countries)",ISBLANK(F24)=TRUE,LEN(F$8)-LEN(SUBSTITUTE(F$8,";",""))&lt;&gt;0),"FORMAT_;",IF(AND(E24="Original lender country (if multiple countries)",ISBLANK(F24)=FALSE,LEN(F24)-LEN(SUBSTITUTE(F24,";",""))&lt;&gt;0,LEN(F24)-LEN(SUBSTITUTE(F24,";",""))&lt;&gt;LEN(F$14)-LEN(SUBSTITUTE(F$14,";",""))),"FORMAT_;",IF(AND(E24="Original lender country (if multiple countries)",ISBLANK(F24)=TRUE,LEN(F$14)-LEN(SUBSTITUTE(F$14,";",""))&lt;&gt;0),"FORMAT_;",IF(AND(E24="Original lender country (if multiple countries)",ISBLANK(F24)=FALSE,LEN(F24)-LEN(SUBSTITUTE(F24,";",""))=0),"FORMAT_;",IF(OR(AND(E24="Designated Entity LEI",LEN(F24)&lt;&gt;20),AND(G24="{LEI}",LEN(F24)&lt;&gt;0,LEN(F24)&lt;20),AND(G24="{ISIN}",LEN(F24)&lt;&gt;0,LEN(F24)&lt;12),AND(LEN(F24)&lt;&gt;20,E24="Retaining entity LEI",ISBLANK(F24)=FALSE),AND(E24="Instrument ISIN",ISBLANK(F24)=FALSE,LEN(F24)&gt;0,LEN(F24)&lt;11),AND(D24="M",LEFT(G24,4)="{DAT",LEN(F24)&lt;&gt;10)),"FORMAT_LEN",IF(OR(AND(F24&lt;&gt;"",LEFT(G24,4)&lt;&gt;"{TEX",ISNUMBER(SUMPRODUCT(FIND(MID(F24,ROW(INDIRECT("1:"&amp;LEN(F24))),1),W24)))=FALSE),AND(F24&lt;&gt;"",LEFT(G24,4)&lt;&gt;"{TEX",ISERROR(SUMPRODUCT(SEARCH(MID(F24,ROW(INDIRECT("1:"&amp;LEN(TRIM(F24)))),1)," "&amp;W24&amp;CHAR(10)&amp;"""")))=TRUE)),"FORMAT_CHAR",IF(LEFT(G24,4)="{TEX","TEXT","UNK")))))))))))))))))))))))))</f>
        <v>UNK</v>
      </c>
      <c r="V24" s="106" t="b" cm="1">
        <f t="array" aca="1" ref="V24" ca="1">IF(OR(LEN(F24)&gt;P24+1),FALSE,IF(LEFT(G24,5)="{TEXT",TRUE,IF(AND(ISBLANK(F24)=FALSE,G24="{DATE_TEXT-YYYY-MM-DD}",LEN(F24)&lt;&gt;10),FALSE,IF(AND(ISBLANK(F24)=FALSE,ISNUMBER(SUMPRODUCT(SEARCH(MID(F24,ROW(INDIRECT("1:"&amp;LEN(TRIM(F24)))),1)," "&amp;W24&amp;CHAR(10)&amp;"""")))=FALSE),FALSE,TRUE))))</f>
        <v>1</v>
      </c>
      <c r="W24" s="115"/>
      <c r="X24" s="120"/>
      <c r="Y24" s="120"/>
      <c r="Z24" s="120"/>
      <c r="AA24" s="120"/>
      <c r="AB24" s="122"/>
      <c r="AC24" s="112" t="s">
        <v>1197</v>
      </c>
      <c r="AD24" s="120"/>
      <c r="AE24" s="120"/>
      <c r="AF24" s="120"/>
      <c r="AG24" s="117" t="s">
        <v>84</v>
      </c>
      <c r="AH24" s="120"/>
      <c r="AI24" s="107"/>
      <c r="AJ24" s="120"/>
      <c r="AK24" s="48"/>
      <c r="AL24" s="48"/>
    </row>
    <row r="25" spans="1:38" s="16" customFormat="1" ht="120" x14ac:dyDescent="0.25">
      <c r="A25" s="56" t="s">
        <v>1009</v>
      </c>
      <c r="B25" s="57" t="s">
        <v>150</v>
      </c>
      <c r="C25" s="61" t="s">
        <v>135</v>
      </c>
      <c r="D25" s="62" t="s">
        <v>48</v>
      </c>
      <c r="E25" s="63" t="s">
        <v>136</v>
      </c>
      <c r="F25" s="36"/>
      <c r="G25" s="19" t="s">
        <v>981</v>
      </c>
      <c r="H25" s="18" t="s">
        <v>137</v>
      </c>
      <c r="I25" s="45" t="s">
        <v>1208</v>
      </c>
      <c r="J25" s="101" t="s">
        <v>136</v>
      </c>
      <c r="K25" s="18" t="s">
        <v>138</v>
      </c>
      <c r="L25" s="18" t="s">
        <v>46</v>
      </c>
      <c r="M25" s="18" t="s">
        <v>58</v>
      </c>
      <c r="N25" s="51" t="s">
        <v>139</v>
      </c>
      <c r="O25" s="106" t="str">
        <f t="shared" ca="1" si="1"/>
        <v>FORMAT</v>
      </c>
      <c r="P25" s="106">
        <v>100</v>
      </c>
      <c r="Q25" s="115"/>
      <c r="R25" s="106">
        <f t="shared" si="2"/>
        <v>0</v>
      </c>
      <c r="S25" s="116" t="str">
        <f t="shared" si="3"/>
        <v/>
      </c>
      <c r="T25" s="106" t="str">
        <f t="shared" si="0"/>
        <v>EMPTY</v>
      </c>
      <c r="U25" s="106" t="str" cm="1">
        <f t="array" aca="1" ref="U25" ca="1">IF(AND(E25="Payment exemption explanation",ISBLANK(F25)=FALSE,F$78="Confirmed"),"FORMAT",IF(AND(E25="Historical Default and Loss Performance Data source",F$3="Public",ISBLANK(F25)=TRUE),"FORMAT",IF(AND(E24="Subject to severe clawback",F24="Y",ISBLANK(F25)=TRUE),"FORMAT",IF(AND(E24="Subject to severe clawback",F24="N",ISBLANK(F25)=FALSE),"FORMAT",IF(AND(OR(E25="Credit granting criteria supervision comment",E25="Credit granting criteria compliance comment"),ISBLANK(F25)=FALSE,OR(AND(F$34="N",E420="Originator (or original lender) is not a Credit institution"),AND(F$37="N",E$37="Originator (or original lender) is not a Credit institution"))),"FORMAT_S17",IF(AND(C25="STSS60",E25="Location of Liability cash flow model",ISBLANK(F25)=TRUE,F$3="Public"),"FORMAT_S60",IF(AND(C25="STSS58",E25="Historical Default and Loss Performance Data location",ISBLANK(F25)=TRUE,F$3="Public"),"FORMAT_S37",IF(AND(E25="Sponsor LEI",ISBLANK(F25)=TRUE,ISBLANK(F$8)=TRUE),"FORMAT_LEI",IF(AND(E25="Originator LEI",ISBLANK(F25)=TRUE,ISBLANK(F$11)=TRUE),"FORMAT_LEI",IF(OR(T25="EMPTY",P25+1&lt;LEN(F25),AND(G24="{Confirmed/Unconfirmed/N/A}",S25="N/A",F24="N/A",F25&lt;&gt;"")),"FORMAT",IF(OR(AND(E25="Non-ABCP securitisation unique identifier",MID(F25,21,1)&lt;&gt;"N"),AND(E25="ABCP transaction unique identifier",MID(F25,21,1)&lt;&gt;"T"),AND(E25="ABCP programme unique identifier",MID(F25,21,1)&lt;&gt;"P")),"FORMAT_SEC_ID",IF(AND(E25="Underlying exposures classification",F25&lt;&gt;"residential mortgages",F25&lt;&gt;"commercial mortgages",F25&lt;&gt;"credit facilities provided to individuals for personal, family or household consumption purposes",F25&lt;&gt;"credit facilities, including loans and leases, provided to any type of enterprise or corporation",F25&lt;&gt;"auto loans/leases",F25&lt;&gt;"credit-card receivables",F25&lt;&gt;"trade receivables",F25&lt;&gt;"others"),"FORMAT_LIST",IF(AND(E25="Instrument code",LEN(F25)-LEN(SUBSTITUTE(F25,";",""))&lt;&gt;LEN(F24)-LEN(SUBSTITUTE(F24,";",""))),"FORMAT_;",IF(AND(E25="Sponsor country (if multiple countries)",LEN(F25)-LEN(SUBSTITUTE(F25,";",""))&lt;&gt;LEN(F$11)-LEN(SUBSTITUTE(F$11,";",""))),"FORMAT_;",IF(AND(E25="Sponsor country (if multiple countries)",ISBLANK(F25)=FALSE,LEN(F25)-LEN(SUBSTITUTE(F25,";",""))=0),"FORMAT_;",IF(AND(E25="Sponsor country (if multiple countries)",ISBLANK(F25)=TRUE,LEN(F$11)-LEN(SUBSTITUTE(F$11,";",""))&lt;&gt;0),"FORMAT_;",IF(AND(E25="Originator country  (if multiple countries)",LEN(F25)-LEN(SUBSTITUTE(F25,";",""))&lt;&gt;0,ISBLANK(F25)=FALSE,LEN(F25)-LEN(SUBSTITUTE(F25,";",""))&lt;&gt;LEN(F$8)-LEN(SUBSTITUTE(F$8,";",""))),"FORMAT_;",IF(AND(E25="Originator country  (if multiple countries)",ISBLANK(F25)=FALSE,LEN(F25)-LEN(SUBSTITUTE(F25,";",""))=0),"FORMAT_;",IF(AND(E25="Originator country  (if multiple countries)",ISBLANK(F25)=TRUE,LEN(F$8)-LEN(SUBSTITUTE(F$8,";",""))&lt;&gt;0),"FORMAT_;",IF(AND(E25="Original lender country (if multiple countries)",ISBLANK(F25)=FALSE,LEN(F25)-LEN(SUBSTITUTE(F25,";",""))&lt;&gt;0,LEN(F25)-LEN(SUBSTITUTE(F25,";",""))&lt;&gt;LEN(F$14)-LEN(SUBSTITUTE(F$14,";",""))),"FORMAT_;",IF(AND(E25="Original lender country (if multiple countries)",ISBLANK(F25)=TRUE,LEN(F$14)-LEN(SUBSTITUTE(F$14,";",""))&lt;&gt;0),"FORMAT_;",IF(AND(E25="Original lender country (if multiple countries)",ISBLANK(F25)=FALSE,LEN(F25)-LEN(SUBSTITUTE(F25,";",""))=0),"FORMAT_;",IF(OR(AND(E25="Designated Entity LEI",LEN(F25)&lt;&gt;20),AND(G25="{LEI}",LEN(F25)&lt;&gt;0,LEN(F25)&lt;20),AND(G25="{ISIN}",LEN(F25)&lt;&gt;0,LEN(F25)&lt;12),AND(LEN(F25)&lt;&gt;20,E25="Retaining entity LEI",ISBLANK(F25)=FALSE),AND(E25="Instrument ISIN",ISBLANK(F25)=FALSE,LEN(F25)&gt;0,LEN(F25)&lt;11),AND(D25="M",LEFT(G25,4)="{DAT",LEN(F25)&lt;&gt;10)),"FORMAT_LEN",IF(OR(AND(F25&lt;&gt;"",LEFT(G25,4)&lt;&gt;"{TEX",ISNUMBER(SUMPRODUCT(FIND(MID(F25,ROW(INDIRECT("1:"&amp;LEN(F25))),1),W25)))=FALSE),AND(F25&lt;&gt;"",LEFT(G25,4)&lt;&gt;"{TEX",ISERROR(SUMPRODUCT(SEARCH(MID(F25,ROW(INDIRECT("1:"&amp;LEN(TRIM(F25)))),1)," "&amp;W25&amp;CHAR(10)&amp;"""")))=TRUE)),"FORMAT_CHAR",IF(LEFT(G25,4)="{TEX","TEXT","UNK")))))))))))))))))))))))))</f>
        <v>FORMAT</v>
      </c>
      <c r="V25" s="106" t="b" cm="1">
        <f t="array" aca="1" ref="V25" ca="1">IF(OR(LEN(F25)&gt;P25+1),FALSE,IF(LEFT(G25,5)="{TEXT",TRUE,IF(AND(ISBLANK(F25)=FALSE,G25="{DATE_TEXT-YYYY-MM-DD}",LEN(F25)&lt;&gt;10),FALSE,IF(AND(ISBLANK(F25)=FALSE,ISNUMBER(SUMPRODUCT(SEARCH(MID(F25,ROW(INDIRECT("1:"&amp;LEN(TRIM(F25)))),1)," "&amp;W25&amp;CHAR(10)&amp;"""")))=FALSE),FALSE,TRUE))))</f>
        <v>1</v>
      </c>
      <c r="W25" s="115"/>
      <c r="X25" s="120"/>
      <c r="Y25" s="120"/>
      <c r="Z25" s="120"/>
      <c r="AA25" s="120"/>
      <c r="AB25" s="122"/>
      <c r="AC25" s="112" t="s">
        <v>684</v>
      </c>
      <c r="AD25" s="120"/>
      <c r="AE25" s="120"/>
      <c r="AF25" s="120"/>
      <c r="AG25" s="117" t="s">
        <v>616</v>
      </c>
      <c r="AH25" s="120"/>
      <c r="AI25" s="107"/>
      <c r="AJ25" s="120"/>
      <c r="AK25" s="48"/>
      <c r="AL25" s="48"/>
    </row>
    <row r="26" spans="1:38" s="16" customFormat="1" ht="267.75" x14ac:dyDescent="0.25">
      <c r="A26" s="56" t="s">
        <v>1010</v>
      </c>
      <c r="B26" s="57" t="s">
        <v>157</v>
      </c>
      <c r="C26" s="61" t="s">
        <v>141</v>
      </c>
      <c r="D26" s="62" t="s">
        <v>48</v>
      </c>
      <c r="E26" s="63" t="s">
        <v>142</v>
      </c>
      <c r="F26" s="36"/>
      <c r="G26" s="19" t="s">
        <v>36</v>
      </c>
      <c r="H26" s="18" t="s">
        <v>144</v>
      </c>
      <c r="I26" s="45" t="s">
        <v>1151</v>
      </c>
      <c r="J26" s="101" t="s">
        <v>142</v>
      </c>
      <c r="K26" s="103" t="s">
        <v>1209</v>
      </c>
      <c r="L26" s="18" t="s">
        <v>46</v>
      </c>
      <c r="M26" s="18" t="s">
        <v>58</v>
      </c>
      <c r="N26" s="51">
        <v>0</v>
      </c>
      <c r="O26" s="106" t="str">
        <f t="shared" ca="1" si="1"/>
        <v>FORMAT</v>
      </c>
      <c r="P26" s="106">
        <v>111</v>
      </c>
      <c r="Q26" s="115"/>
      <c r="R26" s="106">
        <f t="shared" si="2"/>
        <v>0</v>
      </c>
      <c r="S26" s="116" t="str">
        <f t="shared" si="3"/>
        <v/>
      </c>
      <c r="T26" s="106" t="str">
        <f t="shared" si="0"/>
        <v>EMPTY</v>
      </c>
      <c r="U26" s="106" t="str" cm="1">
        <f t="array" aca="1" ref="U26" ca="1">IF(AND(E26="Payment exemption explanation",ISBLANK(F26)=FALSE,F$78="Confirmed"),"FORMAT",IF(AND(E26="Historical Default and Loss Performance Data source",F$3="Public",ISBLANK(F26)=TRUE),"FORMAT",IF(AND(E25="Subject to severe clawback",F25="Y",ISBLANK(F26)=TRUE),"FORMAT",IF(AND(E25="Subject to severe clawback",F25="N",ISBLANK(F26)=FALSE),"FORMAT",IF(AND(OR(E26="Credit granting criteria supervision comment",E26="Credit granting criteria compliance comment"),ISBLANK(F26)=FALSE,OR(AND(F$34="N",E421="Originator (or original lender) is not a Credit institution"),AND(F$37="N",E$37="Originator (or original lender) is not a Credit institution"))),"FORMAT_S17",IF(AND(C26="STSS60",E26="Location of Liability cash flow model",ISBLANK(F26)=TRUE,F$3="Public"),"FORMAT_S60",IF(AND(C26="STSS58",E26="Historical Default and Loss Performance Data location",ISBLANK(F26)=TRUE,F$3="Public"),"FORMAT_S37",IF(AND(E26="Sponsor LEI",ISBLANK(F26)=TRUE,ISBLANK(F$8)=TRUE),"FORMAT_LEI",IF(AND(E26="Originator LEI",ISBLANK(F26)=TRUE,ISBLANK(F$11)=TRUE),"FORMAT_LEI",IF(OR(T26="EMPTY",P26+1&lt;LEN(F26),AND(G25="{Confirmed/Unconfirmed/N/A}",S26="N/A",F25="N/A",F26&lt;&gt;"")),"FORMAT",IF(OR(AND(E26="Non-ABCP securitisation unique identifier",MID(F26,21,1)&lt;&gt;"N"),AND(E26="ABCP transaction unique identifier",MID(F26,21,1)&lt;&gt;"T"),AND(E26="ABCP programme unique identifier",MID(F26,21,1)&lt;&gt;"P")),"FORMAT_SEC_ID",IF(AND(E26="Underlying exposures classification",F26&lt;&gt;"residential mortgages",F26&lt;&gt;"commercial mortgages",F26&lt;&gt;"credit facilities provided to individuals for personal, family or household consumption purposes",F26&lt;&gt;"credit facilities, including loans and leases, provided to any type of enterprise or corporation",F26&lt;&gt;"auto loans/leases",F26&lt;&gt;"credit-card receivables",F26&lt;&gt;"trade receivables",F26&lt;&gt;"others"),"FORMAT_LIST",IF(AND(E26="Instrument code",LEN(F26)-LEN(SUBSTITUTE(F26,";",""))&lt;&gt;LEN(F25)-LEN(SUBSTITUTE(F25,";",""))),"FORMAT_;",IF(AND(E26="Sponsor country (if multiple countries)",LEN(F26)-LEN(SUBSTITUTE(F26,";",""))&lt;&gt;LEN(F$11)-LEN(SUBSTITUTE(F$11,";",""))),"FORMAT_;",IF(AND(E26="Sponsor country (if multiple countries)",ISBLANK(F26)=FALSE,LEN(F26)-LEN(SUBSTITUTE(F26,";",""))=0),"FORMAT_;",IF(AND(E26="Sponsor country (if multiple countries)",ISBLANK(F26)=TRUE,LEN(F$11)-LEN(SUBSTITUTE(F$11,";",""))&lt;&gt;0),"FORMAT_;",IF(AND(E26="Originator country  (if multiple countries)",LEN(F26)-LEN(SUBSTITUTE(F26,";",""))&lt;&gt;0,ISBLANK(F26)=FALSE,LEN(F26)-LEN(SUBSTITUTE(F26,";",""))&lt;&gt;LEN(F$8)-LEN(SUBSTITUTE(F$8,";",""))),"FORMAT_;",IF(AND(E26="Originator country  (if multiple countries)",ISBLANK(F26)=FALSE,LEN(F26)-LEN(SUBSTITUTE(F26,";",""))=0),"FORMAT_;",IF(AND(E26="Originator country  (if multiple countries)",ISBLANK(F26)=TRUE,LEN(F$8)-LEN(SUBSTITUTE(F$8,";",""))&lt;&gt;0),"FORMAT_;",IF(AND(E26="Original lender country (if multiple countries)",ISBLANK(F26)=FALSE,LEN(F26)-LEN(SUBSTITUTE(F26,";",""))&lt;&gt;0,LEN(F26)-LEN(SUBSTITUTE(F26,";",""))&lt;&gt;LEN(F$14)-LEN(SUBSTITUTE(F$14,";",""))),"FORMAT_;",IF(AND(E26="Original lender country (if multiple countries)",ISBLANK(F26)=TRUE,LEN(F$14)-LEN(SUBSTITUTE(F$14,";",""))&lt;&gt;0),"FORMAT_;",IF(AND(E26="Original lender country (if multiple countries)",ISBLANK(F26)=FALSE,LEN(F26)-LEN(SUBSTITUTE(F26,";",""))=0),"FORMAT_;",IF(OR(AND(E26="Designated Entity LEI",LEN(F26)&lt;&gt;20),AND(G26="{LEI}",LEN(F26)&lt;&gt;0,LEN(F26)&lt;20),AND(G26="{ISIN}",LEN(F26)&lt;&gt;0,LEN(F26)&lt;12),AND(LEN(F26)&lt;&gt;20,E26="Retaining entity LEI",ISBLANK(F26)=FALSE),AND(E26="Instrument ISIN",ISBLANK(F26)=FALSE,LEN(F26)&gt;0,LEN(F26)&lt;11),AND(D26="M",LEFT(G26,4)="{DAT",LEN(F26)&lt;&gt;10)),"FORMAT_LEN",IF(OR(AND(F26&lt;&gt;"",LEFT(G26,4)&lt;&gt;"{TEX",ISNUMBER(SUMPRODUCT(FIND(MID(F26,ROW(INDIRECT("1:"&amp;LEN(F26))),1),W26)))=FALSE),AND(F26&lt;&gt;"",LEFT(G26,4)&lt;&gt;"{TEX",ISERROR(SUMPRODUCT(SEARCH(MID(F26,ROW(INDIRECT("1:"&amp;LEN(TRIM(F26)))),1)," "&amp;W26&amp;CHAR(10)&amp;"""")))=TRUE)),"FORMAT_CHAR",IF(LEFT(G26,4)="{TEX","TEXT","UNK")))))))))))))))))))))))))</f>
        <v>FORMAT</v>
      </c>
      <c r="V26" s="106" t="b" cm="1">
        <f t="array" aca="1" ref="V26" ca="1">IF(OR(LEN(F26)&gt;P26+1),FALSE,IF(LEFT(G26,5)="{TEXT",TRUE,IF(AND(ISBLANK(F26)=FALSE,G26="{DATE_TEXT-YYYY-MM-DD}",LEN(F26)&lt;&gt;10),FALSE,IF(AND(ISBLANK(F26)=FALSE,ISNUMBER(SUMPRODUCT(SEARCH(MID(F26,ROW(INDIRECT("1:"&amp;LEN(TRIM(F26)))),1)," "&amp;W26&amp;CHAR(10)&amp;"""")))=FALSE),FALSE,TRUE))))</f>
        <v>1</v>
      </c>
      <c r="W26" s="115"/>
      <c r="X26" s="120"/>
      <c r="Y26" s="120"/>
      <c r="Z26" s="120"/>
      <c r="AA26" s="120"/>
      <c r="AB26" s="122"/>
      <c r="AC26" s="112" t="s">
        <v>1123</v>
      </c>
      <c r="AD26" s="120"/>
      <c r="AE26" s="120"/>
      <c r="AF26" s="120"/>
      <c r="AG26" s="117" t="s">
        <v>618</v>
      </c>
      <c r="AH26" s="120"/>
      <c r="AI26" s="107"/>
      <c r="AJ26" s="120"/>
      <c r="AK26" s="48"/>
      <c r="AL26" s="48"/>
    </row>
    <row r="27" spans="1:38" s="16" customFormat="1" ht="165" x14ac:dyDescent="0.25">
      <c r="A27" s="56" t="s">
        <v>1011</v>
      </c>
      <c r="B27" s="57" t="s">
        <v>161</v>
      </c>
      <c r="C27" s="68" t="s">
        <v>146</v>
      </c>
      <c r="D27" s="69" t="s">
        <v>1131</v>
      </c>
      <c r="E27" s="70" t="s">
        <v>147</v>
      </c>
      <c r="F27" s="40"/>
      <c r="G27" s="104" t="s">
        <v>1130</v>
      </c>
      <c r="H27" s="13" t="s">
        <v>979</v>
      </c>
      <c r="I27" s="18" t="s">
        <v>1152</v>
      </c>
      <c r="J27" s="131" t="s">
        <v>148</v>
      </c>
      <c r="K27" s="131" t="s">
        <v>149</v>
      </c>
      <c r="L27" s="131" t="s">
        <v>46</v>
      </c>
      <c r="M27" s="131" t="s">
        <v>58</v>
      </c>
      <c r="N27" s="129" t="s">
        <v>46</v>
      </c>
      <c r="O27" s="106">
        <f t="shared" ca="1" si="1"/>
        <v>1</v>
      </c>
      <c r="P27" s="106">
        <v>10</v>
      </c>
      <c r="Q27" s="115"/>
      <c r="R27" s="106">
        <f t="shared" si="2"/>
        <v>0</v>
      </c>
      <c r="S27" s="116" t="str">
        <f t="shared" si="3"/>
        <v/>
      </c>
      <c r="T27" s="106" t="str">
        <f t="shared" si="0"/>
        <v>BLANK</v>
      </c>
      <c r="U27" s="106" t="str" cm="1">
        <f t="array" aca="1" ref="U27" ca="1">IF(AND(E27="Payment exemption explanation",ISBLANK(F27)=FALSE,F$78="Confirmed"),"FORMAT",IF(AND(E27="Historical Default and Loss Performance Data source",F$3="Public",ISBLANK(F27)=TRUE),"FORMAT",IF(AND(E26="Subject to severe clawback",F26="Y",ISBLANK(F27)=TRUE),"FORMAT",IF(AND(E26="Subject to severe clawback",F26="N",ISBLANK(F27)=FALSE),"FORMAT",IF(AND(OR(E27="Credit granting criteria supervision comment",E27="Credit granting criteria compliance comment"),ISBLANK(F27)=FALSE,OR(AND(F$34="N",E422="Originator (or original lender) is not a Credit institution"),AND(F$37="N",E$37="Originator (or original lender) is not a Credit institution"))),"FORMAT_S17",IF(AND(C27="STSS60",E27="Location of Liability cash flow model",ISBLANK(F27)=TRUE,F$3="Public"),"FORMAT_S60",IF(AND(C27="STSS58",E27="Historical Default and Loss Performance Data location",ISBLANK(F27)=TRUE,F$3="Public"),"FORMAT_S37",IF(AND(E27="Sponsor LEI",ISBLANK(F27)=TRUE,ISBLANK(F$8)=TRUE),"FORMAT_LEI",IF(AND(E27="Originator LEI",ISBLANK(F27)=TRUE,ISBLANK(F$11)=TRUE),"FORMAT_LEI",IF(OR(T27="EMPTY",P27+1&lt;LEN(F27),AND(G26="{Confirmed/Unconfirmed/N/A}",S27="N/A",F26="N/A",F27&lt;&gt;"")),"FORMAT",IF(OR(AND(E27="Non-ABCP securitisation unique identifier",MID(F27,21,1)&lt;&gt;"N"),AND(E27="ABCP transaction unique identifier",MID(F27,21,1)&lt;&gt;"T"),AND(E27="ABCP programme unique identifier",MID(F27,21,1)&lt;&gt;"P")),"FORMAT_SEC_ID",IF(AND(E27="Underlying exposures classification",F27&lt;&gt;"residential mortgages",F27&lt;&gt;"commercial mortgages",F27&lt;&gt;"credit facilities provided to individuals for personal, family or household consumption purposes",F27&lt;&gt;"credit facilities, including loans and leases, provided to any type of enterprise or corporation",F27&lt;&gt;"auto loans/leases",F27&lt;&gt;"credit-card receivables",F27&lt;&gt;"trade receivables",F27&lt;&gt;"others"),"FORMAT_LIST",IF(AND(E27="Instrument code",LEN(F27)-LEN(SUBSTITUTE(F27,";",""))&lt;&gt;LEN(F26)-LEN(SUBSTITUTE(F26,";",""))),"FORMAT_;",IF(AND(E27="Sponsor country (if multiple countries)",LEN(F27)-LEN(SUBSTITUTE(F27,";",""))&lt;&gt;LEN(F$11)-LEN(SUBSTITUTE(F$11,";",""))),"FORMAT_;",IF(AND(E27="Sponsor country (if multiple countries)",ISBLANK(F27)=FALSE,LEN(F27)-LEN(SUBSTITUTE(F27,";",""))=0),"FORMAT_;",IF(AND(E27="Sponsor country (if multiple countries)",ISBLANK(F27)=TRUE,LEN(F$11)-LEN(SUBSTITUTE(F$11,";",""))&lt;&gt;0),"FORMAT_;",IF(AND(E27="Originator country  (if multiple countries)",LEN(F27)-LEN(SUBSTITUTE(F27,";",""))&lt;&gt;0,ISBLANK(F27)=FALSE,LEN(F27)-LEN(SUBSTITUTE(F27,";",""))&lt;&gt;LEN(F$8)-LEN(SUBSTITUTE(F$8,";",""))),"FORMAT_;",IF(AND(E27="Originator country  (if multiple countries)",ISBLANK(F27)=FALSE,LEN(F27)-LEN(SUBSTITUTE(F27,";",""))=0),"FORMAT_;",IF(AND(E27="Originator country  (if multiple countries)",ISBLANK(F27)=TRUE,LEN(F$8)-LEN(SUBSTITUTE(F$8,";",""))&lt;&gt;0),"FORMAT_;",IF(AND(E27="Original lender country (if multiple countries)",ISBLANK(F27)=FALSE,LEN(F27)-LEN(SUBSTITUTE(F27,";",""))&lt;&gt;0,LEN(F27)-LEN(SUBSTITUTE(F27,";",""))&lt;&gt;LEN(F$14)-LEN(SUBSTITUTE(F$14,";",""))),"FORMAT_;",IF(AND(E27="Original lender country (if multiple countries)",ISBLANK(F27)=TRUE,LEN(F$14)-LEN(SUBSTITUTE(F$14,";",""))&lt;&gt;0),"FORMAT_;",IF(AND(E27="Original lender country (if multiple countries)",ISBLANK(F27)=FALSE,LEN(F27)-LEN(SUBSTITUTE(F27,";",""))=0),"FORMAT_;",IF(OR(AND(E27="Designated Entity LEI",LEN(F27)&lt;&gt;20),AND(G27="{LEI}",LEN(F27)&lt;&gt;0,LEN(F27)&lt;20),AND(G27="{ISIN}",LEN(F27)&lt;&gt;0,LEN(F27)&lt;12),AND(LEN(F27)&lt;&gt;20,E27="Retaining entity LEI",ISBLANK(F27)=FALSE),AND(E27="Instrument ISIN",ISBLANK(F27)=FALSE,LEN(F27)&gt;0,LEN(F27)&lt;11),AND(D27="M",LEFT(G27,4)="{DAT",LEN(F27)&lt;&gt;10)),"FORMAT_LEN",IF(OR(AND(F27&lt;&gt;"",LEFT(G27,4)&lt;&gt;"{TEX",ISNUMBER(SUMPRODUCT(FIND(MID(F27,ROW(INDIRECT("1:"&amp;LEN(F27))),1),W27)))=FALSE),AND(F27&lt;&gt;"",LEFT(G27,4)&lt;&gt;"{TEX",ISERROR(SUMPRODUCT(SEARCH(MID(F27,ROW(INDIRECT("1:"&amp;LEN(TRIM(F27)))),1)," "&amp;W27&amp;CHAR(10)&amp;"""")))=TRUE)),"FORMAT_CHAR",IF(LEFT(G27,4)="{TEX","TEXT","UNK")))))))))))))))))))))))))</f>
        <v>UNK</v>
      </c>
      <c r="V27" s="106" t="b" cm="1">
        <f t="array" aca="1" ref="V27" ca="1">IF(OR(LEN(F27)&gt;P27+1),FALSE,IF(LEFT(G27,5)="{TEXT",TRUE,IF(AND(ISBLANK(F27)=FALSE,G27="{DATE_TEXT-YYYY-MM-DD}",LEN(F27)&lt;&gt;10),FALSE,IF(AND(ISBLANK(F27)=FALSE,ISNUMBER(SUMPRODUCT(SEARCH(MID(F27,ROW(INDIRECT("1:"&amp;LEN(TRIM(F27)))),1)," "&amp;W27&amp;CHAR(10)&amp;"""")))=FALSE),FALSE,TRUE))))</f>
        <v>1</v>
      </c>
      <c r="W27" s="115"/>
      <c r="X27" s="120"/>
      <c r="Y27" s="120"/>
      <c r="Z27" s="120"/>
      <c r="AA27" s="120"/>
      <c r="AB27" s="122"/>
      <c r="AC27" s="112" t="s">
        <v>953</v>
      </c>
      <c r="AD27" s="120"/>
      <c r="AE27" s="120"/>
      <c r="AF27" s="120"/>
      <c r="AG27" s="117" t="s">
        <v>620</v>
      </c>
      <c r="AH27" s="120"/>
      <c r="AI27" s="107"/>
      <c r="AJ27" s="120"/>
      <c r="AK27" s="48"/>
      <c r="AL27" s="48"/>
    </row>
    <row r="28" spans="1:38" s="16" customFormat="1" ht="240" x14ac:dyDescent="0.25">
      <c r="A28" s="56" t="s">
        <v>1012</v>
      </c>
      <c r="B28" s="57" t="s">
        <v>163</v>
      </c>
      <c r="C28" s="61" t="s">
        <v>146</v>
      </c>
      <c r="D28" s="62" t="s">
        <v>48</v>
      </c>
      <c r="E28" s="71" t="s">
        <v>911</v>
      </c>
      <c r="F28" s="39"/>
      <c r="G28" s="102" t="s">
        <v>1130</v>
      </c>
      <c r="H28" s="18" t="s">
        <v>1153</v>
      </c>
      <c r="I28" s="45" t="s">
        <v>1154</v>
      </c>
      <c r="J28" s="135"/>
      <c r="K28" s="135"/>
      <c r="L28" s="135"/>
      <c r="M28" s="135"/>
      <c r="N28" s="143"/>
      <c r="O28" s="106" t="str">
        <f t="shared" ca="1" si="1"/>
        <v>FORMAT</v>
      </c>
      <c r="P28" s="106">
        <v>10</v>
      </c>
      <c r="Q28" s="115"/>
      <c r="R28" s="106">
        <f t="shared" si="2"/>
        <v>0</v>
      </c>
      <c r="S28" s="116" t="str">
        <f t="shared" si="3"/>
        <v/>
      </c>
      <c r="T28" s="106" t="str">
        <f t="shared" si="0"/>
        <v>EMPTY</v>
      </c>
      <c r="U28" s="106" t="str" cm="1">
        <f t="array" aca="1" ref="U28" ca="1">IF(AND(E28="Payment exemption explanation",ISBLANK(F28)=FALSE,F$78="Confirmed"),"FORMAT",IF(AND(E28="Historical Default and Loss Performance Data source",F$3="Public",ISBLANK(F28)=TRUE),"FORMAT",IF(AND(E27="Subject to severe clawback",F27="Y",ISBLANK(F28)=TRUE),"FORMAT",IF(AND(E27="Subject to severe clawback",F27="N",ISBLANK(F28)=FALSE),"FORMAT",IF(AND(OR(E28="Credit granting criteria supervision comment",E28="Credit granting criteria compliance comment"),ISBLANK(F28)=FALSE,OR(AND(F$34="N",E423="Originator (or original lender) is not a Credit institution"),AND(F$37="N",E$37="Originator (or original lender) is not a Credit institution"))),"FORMAT_S17",IF(AND(C28="STSS60",E28="Location of Liability cash flow model",ISBLANK(F28)=TRUE,F$3="Public"),"FORMAT_S60",IF(AND(C28="STSS58",E28="Historical Default and Loss Performance Data location",ISBLANK(F28)=TRUE,F$3="Public"),"FORMAT_S37",IF(AND(E28="Sponsor LEI",ISBLANK(F28)=TRUE,ISBLANK(F$8)=TRUE),"FORMAT_LEI",IF(AND(E28="Originator LEI",ISBLANK(F28)=TRUE,ISBLANK(F$11)=TRUE),"FORMAT_LEI",IF(OR(T28="EMPTY",P28+1&lt;LEN(F28),AND(G27="{Confirmed/Unconfirmed/N/A}",S28="N/A",F27="N/A",F28&lt;&gt;"")),"FORMAT",IF(OR(AND(E28="Non-ABCP securitisation unique identifier",MID(F28,21,1)&lt;&gt;"N"),AND(E28="ABCP transaction unique identifier",MID(F28,21,1)&lt;&gt;"T"),AND(E28="ABCP programme unique identifier",MID(F28,21,1)&lt;&gt;"P")),"FORMAT_SEC_ID",IF(AND(E28="Underlying exposures classification",F28&lt;&gt;"residential mortgages",F28&lt;&gt;"commercial mortgages",F28&lt;&gt;"credit facilities provided to individuals for personal, family or household consumption purposes",F28&lt;&gt;"credit facilities, including loans and leases, provided to any type of enterprise or corporation",F28&lt;&gt;"auto loans/leases",F28&lt;&gt;"credit-card receivables",F28&lt;&gt;"trade receivables",F28&lt;&gt;"others"),"FORMAT_LIST",IF(AND(E28="Instrument code",LEN(F28)-LEN(SUBSTITUTE(F28,";",""))&lt;&gt;LEN(F27)-LEN(SUBSTITUTE(F27,";",""))),"FORMAT_;",IF(AND(E28="Sponsor country (if multiple countries)",LEN(F28)-LEN(SUBSTITUTE(F28,";",""))&lt;&gt;LEN(F$11)-LEN(SUBSTITUTE(F$11,";",""))),"FORMAT_;",IF(AND(E28="Sponsor country (if multiple countries)",ISBLANK(F28)=FALSE,LEN(F28)-LEN(SUBSTITUTE(F28,";",""))=0),"FORMAT_;",IF(AND(E28="Sponsor country (if multiple countries)",ISBLANK(F28)=TRUE,LEN(F$11)-LEN(SUBSTITUTE(F$11,";",""))&lt;&gt;0),"FORMAT_;",IF(AND(E28="Originator country  (if multiple countries)",LEN(F28)-LEN(SUBSTITUTE(F28,";",""))&lt;&gt;0,ISBLANK(F28)=FALSE,LEN(F28)-LEN(SUBSTITUTE(F28,";",""))&lt;&gt;LEN(F$8)-LEN(SUBSTITUTE(F$8,";",""))),"FORMAT_;",IF(AND(E28="Originator country  (if multiple countries)",ISBLANK(F28)=FALSE,LEN(F28)-LEN(SUBSTITUTE(F28,";",""))=0),"FORMAT_;",IF(AND(E28="Originator country  (if multiple countries)",ISBLANK(F28)=TRUE,LEN(F$8)-LEN(SUBSTITUTE(F$8,";",""))&lt;&gt;0),"FORMAT_;",IF(AND(E28="Original lender country (if multiple countries)",ISBLANK(F28)=FALSE,LEN(F28)-LEN(SUBSTITUTE(F28,";",""))&lt;&gt;0,LEN(F28)-LEN(SUBSTITUTE(F28,";",""))&lt;&gt;LEN(F$14)-LEN(SUBSTITUTE(F$14,";",""))),"FORMAT_;",IF(AND(E28="Original lender country (if multiple countries)",ISBLANK(F28)=TRUE,LEN(F$14)-LEN(SUBSTITUTE(F$14,";",""))&lt;&gt;0),"FORMAT_;",IF(AND(E28="Original lender country (if multiple countries)",ISBLANK(F28)=FALSE,LEN(F28)-LEN(SUBSTITUTE(F28,";",""))=0),"FORMAT_;",IF(OR(AND(E28="Designated Entity LEI",LEN(F28)&lt;&gt;20),AND(G28="{LEI}",LEN(F28)&lt;&gt;0,LEN(F28)&lt;20),AND(G28="{ISIN}",LEN(F28)&lt;&gt;0,LEN(F28)&lt;12),AND(LEN(F28)&lt;&gt;20,E28="Retaining entity LEI",ISBLANK(F28)=FALSE),AND(E28="Instrument ISIN",ISBLANK(F28)=FALSE,LEN(F28)&gt;0,LEN(F28)&lt;11),AND(D28="M",LEFT(G28,4)="{DAT",LEN(F28)&lt;&gt;10)),"FORMAT_LEN",IF(OR(AND(F28&lt;&gt;"",LEFT(G28,4)&lt;&gt;"{TEX",ISNUMBER(SUMPRODUCT(FIND(MID(F28,ROW(INDIRECT("1:"&amp;LEN(F28))),1),W28)))=FALSE),AND(F28&lt;&gt;"",LEFT(G28,4)&lt;&gt;"{TEX",ISERROR(SUMPRODUCT(SEARCH(MID(F28,ROW(INDIRECT("1:"&amp;LEN(TRIM(F28)))),1)," "&amp;W28&amp;CHAR(10)&amp;"""")))=TRUE)),"FORMAT_CHAR",IF(LEFT(G28,4)="{TEX","TEXT","UNK")))))))))))))))))))))))))</f>
        <v>FORMAT</v>
      </c>
      <c r="V28" s="106" t="b" cm="1">
        <f t="array" aca="1" ref="V28" ca="1">IF(OR(LEN(F28)&gt;P28+1),FALSE,IF(LEFT(G28,5)="{TEXT",TRUE,IF(AND(ISBLANK(F28)=FALSE,G28="{DATE_TEXT-YYYY-MM-DD}",LEN(F28)&lt;&gt;10),FALSE,IF(AND(ISBLANK(F28)=FALSE,ISNUMBER(SUMPRODUCT(SEARCH(MID(F28,ROW(INDIRECT("1:"&amp;LEN(TRIM(F28)))),1)," "&amp;W28&amp;CHAR(10)&amp;"""")))=FALSE),FALSE,TRUE))))</f>
        <v>1</v>
      </c>
      <c r="W28" s="115"/>
      <c r="X28" s="120"/>
      <c r="Y28" s="120"/>
      <c r="Z28" s="120"/>
      <c r="AA28" s="120"/>
      <c r="AB28" s="122"/>
      <c r="AC28" s="112" t="s">
        <v>1124</v>
      </c>
      <c r="AD28" s="120"/>
      <c r="AE28" s="120"/>
      <c r="AF28" s="120"/>
      <c r="AG28" s="117" t="s">
        <v>622</v>
      </c>
      <c r="AH28" s="120"/>
      <c r="AI28" s="107"/>
      <c r="AJ28" s="120"/>
      <c r="AK28" s="48"/>
      <c r="AL28" s="48"/>
    </row>
    <row r="29" spans="1:38" s="16" customFormat="1" ht="135" x14ac:dyDescent="0.25">
      <c r="A29" s="56" t="s">
        <v>1013</v>
      </c>
      <c r="B29" s="57" t="s">
        <v>168</v>
      </c>
      <c r="C29" s="61" t="s">
        <v>151</v>
      </c>
      <c r="D29" s="62" t="s">
        <v>48</v>
      </c>
      <c r="E29" s="63" t="s">
        <v>152</v>
      </c>
      <c r="F29" s="36"/>
      <c r="G29" s="19" t="s">
        <v>41</v>
      </c>
      <c r="H29" s="18" t="s">
        <v>933</v>
      </c>
      <c r="I29" s="44" t="s">
        <v>1155</v>
      </c>
      <c r="J29" s="131" t="s">
        <v>153</v>
      </c>
      <c r="K29" s="131" t="s">
        <v>154</v>
      </c>
      <c r="L29" s="131" t="s">
        <v>155</v>
      </c>
      <c r="M29" s="131" t="s">
        <v>58</v>
      </c>
      <c r="N29" s="129" t="s">
        <v>46</v>
      </c>
      <c r="O29" s="106" t="str">
        <f t="shared" ca="1" si="1"/>
        <v>FORMAT</v>
      </c>
      <c r="P29" s="106">
        <v>1</v>
      </c>
      <c r="Q29" s="115"/>
      <c r="R29" s="106">
        <f t="shared" si="2"/>
        <v>0</v>
      </c>
      <c r="S29" s="116" t="str">
        <f t="shared" si="3"/>
        <v/>
      </c>
      <c r="T29" s="106" t="str">
        <f t="shared" si="0"/>
        <v>EMPTY</v>
      </c>
      <c r="U29" s="106" t="str" cm="1">
        <f t="array" aca="1" ref="U29" ca="1">IF(AND(E29="Payment exemption explanation",ISBLANK(F29)=FALSE,F$78="Confirmed"),"FORMAT",IF(AND(E29="Historical Default and Loss Performance Data source",F$3="Public",ISBLANK(F29)=TRUE),"FORMAT",IF(AND(E28="Subject to severe clawback",F28="Y",ISBLANK(F29)=TRUE),"FORMAT",IF(AND(E28="Subject to severe clawback",F28="N",ISBLANK(F29)=FALSE),"FORMAT",IF(AND(OR(E29="Credit granting criteria supervision comment",E29="Credit granting criteria compliance comment"),ISBLANK(F29)=FALSE,OR(AND(F$34="N",E424="Originator (or original lender) is not a Credit institution"),AND(F$37="N",E$37="Originator (or original lender) is not a Credit institution"))),"FORMAT_S17",IF(AND(C29="STSS60",E29="Location of Liability cash flow model",ISBLANK(F29)=TRUE,F$3="Public"),"FORMAT_S60",IF(AND(C29="STSS58",E29="Historical Default and Loss Performance Data location",ISBLANK(F29)=TRUE,F$3="Public"),"FORMAT_S37",IF(AND(E29="Sponsor LEI",ISBLANK(F29)=TRUE,ISBLANK(F$8)=TRUE),"FORMAT_LEI",IF(AND(E29="Originator LEI",ISBLANK(F29)=TRUE,ISBLANK(F$11)=TRUE),"FORMAT_LEI",IF(OR(T29="EMPTY",P29+1&lt;LEN(F29),AND(G28="{Confirmed/Unconfirmed/N/A}",S29="N/A",F28="N/A",F29&lt;&gt;"")),"FORMAT",IF(OR(AND(E29="Non-ABCP securitisation unique identifier",MID(F29,21,1)&lt;&gt;"N"),AND(E29="ABCP transaction unique identifier",MID(F29,21,1)&lt;&gt;"T"),AND(E29="ABCP programme unique identifier",MID(F29,21,1)&lt;&gt;"P")),"FORMAT_SEC_ID",IF(AND(E29="Underlying exposures classification",F29&lt;&gt;"residential mortgages",F29&lt;&gt;"commercial mortgages",F29&lt;&gt;"credit facilities provided to individuals for personal, family or household consumption purposes",F29&lt;&gt;"credit facilities, including loans and leases, provided to any type of enterprise or corporation",F29&lt;&gt;"auto loans/leases",F29&lt;&gt;"credit-card receivables",F29&lt;&gt;"trade receivables",F29&lt;&gt;"others"),"FORMAT_LIST",IF(AND(E29="Instrument code",LEN(F29)-LEN(SUBSTITUTE(F29,";",""))&lt;&gt;LEN(F28)-LEN(SUBSTITUTE(F28,";",""))),"FORMAT_;",IF(AND(E29="Sponsor country (if multiple countries)",LEN(F29)-LEN(SUBSTITUTE(F29,";",""))&lt;&gt;LEN(F$11)-LEN(SUBSTITUTE(F$11,";",""))),"FORMAT_;",IF(AND(E29="Sponsor country (if multiple countries)",ISBLANK(F29)=FALSE,LEN(F29)-LEN(SUBSTITUTE(F29,";",""))=0),"FORMAT_;",IF(AND(E29="Sponsor country (if multiple countries)",ISBLANK(F29)=TRUE,LEN(F$11)-LEN(SUBSTITUTE(F$11,";",""))&lt;&gt;0),"FORMAT_;",IF(AND(E29="Originator country  (if multiple countries)",LEN(F29)-LEN(SUBSTITUTE(F29,";",""))&lt;&gt;0,ISBLANK(F29)=FALSE,LEN(F29)-LEN(SUBSTITUTE(F29,";",""))&lt;&gt;LEN(F$8)-LEN(SUBSTITUTE(F$8,";",""))),"FORMAT_;",IF(AND(E29="Originator country  (if multiple countries)",ISBLANK(F29)=FALSE,LEN(F29)-LEN(SUBSTITUTE(F29,";",""))=0),"FORMAT_;",IF(AND(E29="Originator country  (if multiple countries)",ISBLANK(F29)=TRUE,LEN(F$8)-LEN(SUBSTITUTE(F$8,";",""))&lt;&gt;0),"FORMAT_;",IF(AND(E29="Original lender country (if multiple countries)",ISBLANK(F29)=FALSE,LEN(F29)-LEN(SUBSTITUTE(F29,";",""))&lt;&gt;0,LEN(F29)-LEN(SUBSTITUTE(F29,";",""))&lt;&gt;LEN(F$14)-LEN(SUBSTITUTE(F$14,";",""))),"FORMAT_;",IF(AND(E29="Original lender country (if multiple countries)",ISBLANK(F29)=TRUE,LEN(F$14)-LEN(SUBSTITUTE(F$14,";",""))&lt;&gt;0),"FORMAT_;",IF(AND(E29="Original lender country (if multiple countries)",ISBLANK(F29)=FALSE,LEN(F29)-LEN(SUBSTITUTE(F29,";",""))=0),"FORMAT_;",IF(OR(AND(E29="Designated Entity LEI",LEN(F29)&lt;&gt;20),AND(G29="{LEI}",LEN(F29)&lt;&gt;0,LEN(F29)&lt;20),AND(G29="{ISIN}",LEN(F29)&lt;&gt;0,LEN(F29)&lt;12),AND(LEN(F29)&lt;&gt;20,E29="Retaining entity LEI",ISBLANK(F29)=FALSE),AND(E29="Instrument ISIN",ISBLANK(F29)=FALSE,LEN(F29)&gt;0,LEN(F29)&lt;11),AND(D29="M",LEFT(G29,4)="{DAT",LEN(F29)&lt;&gt;10)),"FORMAT_LEN",IF(OR(AND(F29&lt;&gt;"",LEFT(G29,4)&lt;&gt;"{TEX",ISNUMBER(SUMPRODUCT(FIND(MID(F29,ROW(INDIRECT("1:"&amp;LEN(F29))),1),W29)))=FALSE),AND(F29&lt;&gt;"",LEFT(G29,4)&lt;&gt;"{TEX",ISERROR(SUMPRODUCT(SEARCH(MID(F29,ROW(INDIRECT("1:"&amp;LEN(TRIM(F29)))),1)," "&amp;W29&amp;CHAR(10)&amp;"""")))=TRUE)),"FORMAT_CHAR",IF(LEFT(G29,4)="{TEX","TEXT","UNK")))))))))))))))))))))))))</f>
        <v>FORMAT</v>
      </c>
      <c r="V29" s="106" t="b" cm="1">
        <f t="array" aca="1" ref="V29" ca="1">IF(OR(LEN(F29)&gt;P29+1),FALSE,IF(LEFT(G29,5)="{TEXT",TRUE,IF(AND(ISBLANK(F29)=FALSE,G29="{DATE_TEXT-YYYY-MM-DD}",LEN(F29)&lt;&gt;10),FALSE,IF(AND(ISBLANK(F29)=FALSE,ISNUMBER(SUMPRODUCT(SEARCH(MID(F29,ROW(INDIRECT("1:"&amp;LEN(TRIM(F29)))),1)," "&amp;W29&amp;CHAR(10)&amp;"""")))=FALSE),FALSE,TRUE))))</f>
        <v>1</v>
      </c>
      <c r="W29" s="115"/>
      <c r="X29" s="120"/>
      <c r="Y29" s="120"/>
      <c r="Z29" s="120"/>
      <c r="AA29" s="120"/>
      <c r="AB29" s="122"/>
      <c r="AC29" s="112" t="s">
        <v>1126</v>
      </c>
      <c r="AD29" s="120"/>
      <c r="AE29" s="120"/>
      <c r="AF29" s="120"/>
      <c r="AG29" s="117" t="s">
        <v>624</v>
      </c>
      <c r="AH29" s="120"/>
      <c r="AI29" s="107"/>
      <c r="AJ29" s="120"/>
      <c r="AK29" s="48"/>
      <c r="AL29" s="48"/>
    </row>
    <row r="30" spans="1:38" s="16" customFormat="1" ht="135" x14ac:dyDescent="0.25">
      <c r="A30" s="56" t="s">
        <v>1014</v>
      </c>
      <c r="B30" s="57" t="s">
        <v>176</v>
      </c>
      <c r="C30" s="58" t="s">
        <v>151</v>
      </c>
      <c r="D30" s="59" t="s">
        <v>62</v>
      </c>
      <c r="E30" s="60" t="s">
        <v>156</v>
      </c>
      <c r="F30" s="35"/>
      <c r="G30" s="17" t="s">
        <v>118</v>
      </c>
      <c r="H30" s="18" t="s">
        <v>930</v>
      </c>
      <c r="I30" s="45" t="s">
        <v>1156</v>
      </c>
      <c r="J30" s="135"/>
      <c r="K30" s="135"/>
      <c r="L30" s="135"/>
      <c r="M30" s="135"/>
      <c r="N30" s="143"/>
      <c r="O30" s="106">
        <f t="shared" ca="1" si="1"/>
        <v>1</v>
      </c>
      <c r="P30" s="106">
        <v>5000</v>
      </c>
      <c r="Q30" s="115"/>
      <c r="R30" s="106">
        <f t="shared" si="2"/>
        <v>0</v>
      </c>
      <c r="S30" s="116" t="str">
        <f t="shared" si="3"/>
        <v/>
      </c>
      <c r="T30" s="106" t="str">
        <f t="shared" si="0"/>
        <v>BLANK</v>
      </c>
      <c r="U30" s="106" t="str" cm="1">
        <f t="array" aca="1" ref="U30" ca="1">IF(AND(E30="Payment exemption explanation",ISBLANK(F30)=FALSE,F$78="Confirmed"),"FORMAT",IF(AND(E30="Historical Default and Loss Performance Data source",F$3="Public",ISBLANK(F30)=TRUE),"FORMAT",IF(AND(E29="Subject to severe clawback",F29="Y",ISBLANK(F30)=TRUE),"FORMAT",IF(AND(E29="Subject to severe clawback",F29="N",ISBLANK(F30)=FALSE),"FORMAT",IF(AND(OR(E30="Credit granting criteria supervision comment",E30="Credit granting criteria compliance comment"),ISBLANK(F30)=FALSE,OR(AND(F$34="N",E425="Originator (or original lender) is not a Credit institution"),AND(F$37="N",E$37="Originator (or original lender) is not a Credit institution"))),"FORMAT_S17",IF(AND(C30="STSS60",E30="Location of Liability cash flow model",ISBLANK(F30)=TRUE,F$3="Public"),"FORMAT_S60",IF(AND(C30="STSS58",E30="Historical Default and Loss Performance Data location",ISBLANK(F30)=TRUE,F$3="Public"),"FORMAT_S37",IF(AND(E30="Sponsor LEI",ISBLANK(F30)=TRUE,ISBLANK(F$8)=TRUE),"FORMAT_LEI",IF(AND(E30="Originator LEI",ISBLANK(F30)=TRUE,ISBLANK(F$11)=TRUE),"FORMAT_LEI",IF(OR(T30="EMPTY",P30+1&lt;LEN(F30),AND(G29="{Confirmed/Unconfirmed/N/A}",S30="N/A",F29="N/A",F30&lt;&gt;"")),"FORMAT",IF(OR(AND(E30="Non-ABCP securitisation unique identifier",MID(F30,21,1)&lt;&gt;"N"),AND(E30="ABCP transaction unique identifier",MID(F30,21,1)&lt;&gt;"T"),AND(E30="ABCP programme unique identifier",MID(F30,21,1)&lt;&gt;"P")),"FORMAT_SEC_ID",IF(AND(E30="Underlying exposures classification",F30&lt;&gt;"residential mortgages",F30&lt;&gt;"commercial mortgages",F30&lt;&gt;"credit facilities provided to individuals for personal, family or household consumption purposes",F30&lt;&gt;"credit facilities, including loans and leases, provided to any type of enterprise or corporation",F30&lt;&gt;"auto loans/leases",F30&lt;&gt;"credit-card receivables",F30&lt;&gt;"trade receivables",F30&lt;&gt;"others"),"FORMAT_LIST",IF(AND(E30="Instrument code",LEN(F30)-LEN(SUBSTITUTE(F30,";",""))&lt;&gt;LEN(F29)-LEN(SUBSTITUTE(F29,";",""))),"FORMAT_;",IF(AND(E30="Sponsor country (if multiple countries)",LEN(F30)-LEN(SUBSTITUTE(F30,";",""))&lt;&gt;LEN(F$11)-LEN(SUBSTITUTE(F$11,";",""))),"FORMAT_;",IF(AND(E30="Sponsor country (if multiple countries)",ISBLANK(F30)=FALSE,LEN(F30)-LEN(SUBSTITUTE(F30,";",""))=0),"FORMAT_;",IF(AND(E30="Sponsor country (if multiple countries)",ISBLANK(F30)=TRUE,LEN(F$11)-LEN(SUBSTITUTE(F$11,";",""))&lt;&gt;0),"FORMAT_;",IF(AND(E30="Originator country  (if multiple countries)",LEN(F30)-LEN(SUBSTITUTE(F30,";",""))&lt;&gt;0,ISBLANK(F30)=FALSE,LEN(F30)-LEN(SUBSTITUTE(F30,";",""))&lt;&gt;LEN(F$8)-LEN(SUBSTITUTE(F$8,";",""))),"FORMAT_;",IF(AND(E30="Originator country  (if multiple countries)",ISBLANK(F30)=FALSE,LEN(F30)-LEN(SUBSTITUTE(F30,";",""))=0),"FORMAT_;",IF(AND(E30="Originator country  (if multiple countries)",ISBLANK(F30)=TRUE,LEN(F$8)-LEN(SUBSTITUTE(F$8,";",""))&lt;&gt;0),"FORMAT_;",IF(AND(E30="Original lender country (if multiple countries)",ISBLANK(F30)=FALSE,LEN(F30)-LEN(SUBSTITUTE(F30,";",""))&lt;&gt;0,LEN(F30)-LEN(SUBSTITUTE(F30,";",""))&lt;&gt;LEN(F$14)-LEN(SUBSTITUTE(F$14,";",""))),"FORMAT_;",IF(AND(E30="Original lender country (if multiple countries)",ISBLANK(F30)=TRUE,LEN(F$14)-LEN(SUBSTITUTE(F$14,";",""))&lt;&gt;0),"FORMAT_;",IF(AND(E30="Original lender country (if multiple countries)",ISBLANK(F30)=FALSE,LEN(F30)-LEN(SUBSTITUTE(F30,";",""))=0),"FORMAT_;",IF(OR(AND(E30="Designated Entity LEI",LEN(F30)&lt;&gt;20),AND(G30="{LEI}",LEN(F30)&lt;&gt;0,LEN(F30)&lt;20),AND(G30="{ISIN}",LEN(F30)&lt;&gt;0,LEN(F30)&lt;12),AND(LEN(F30)&lt;&gt;20,E30="Retaining entity LEI",ISBLANK(F30)=FALSE),AND(E30="Instrument ISIN",ISBLANK(F30)=FALSE,LEN(F30)&gt;0,LEN(F30)&lt;11),AND(D30="M",LEFT(G30,4)="{DAT",LEN(F30)&lt;&gt;10)),"FORMAT_LEN",IF(OR(AND(F30&lt;&gt;"",LEFT(G30,4)&lt;&gt;"{TEX",ISNUMBER(SUMPRODUCT(FIND(MID(F30,ROW(INDIRECT("1:"&amp;LEN(F30))),1),W30)))=FALSE),AND(F30&lt;&gt;"",LEFT(G30,4)&lt;&gt;"{TEX",ISERROR(SUMPRODUCT(SEARCH(MID(F30,ROW(INDIRECT("1:"&amp;LEN(TRIM(F30)))),1)," "&amp;W30&amp;CHAR(10)&amp;"""")))=TRUE)),"FORMAT_CHAR",IF(LEFT(G30,4)="{TEX","TEXT","UNK")))))))))))))))))))))))))</f>
        <v>TEXT</v>
      </c>
      <c r="V30" s="106" t="b" cm="1">
        <f t="array" aca="1" ref="V30" ca="1">IF(OR(LEN(F30)&gt;P30+1),FALSE,IF(LEFT(G30,5)="{TEXT",TRUE,IF(AND(ISBLANK(F30)=FALSE,G30="{DATE_TEXT-YYYY-MM-DD}",LEN(F30)&lt;&gt;10),FALSE,IF(AND(ISBLANK(F30)=FALSE,ISNUMBER(SUMPRODUCT(SEARCH(MID(F30,ROW(INDIRECT("1:"&amp;LEN(TRIM(F30)))),1)," "&amp;W30&amp;CHAR(10)&amp;"""")))=FALSE),FALSE,TRUE))))</f>
        <v>1</v>
      </c>
      <c r="W30" s="115"/>
      <c r="X30" s="120"/>
      <c r="Y30" s="120"/>
      <c r="Z30" s="120"/>
      <c r="AA30" s="120"/>
      <c r="AB30" s="122"/>
      <c r="AC30" s="112" t="s">
        <v>1125</v>
      </c>
      <c r="AD30" s="120"/>
      <c r="AE30" s="120"/>
      <c r="AF30" s="120"/>
      <c r="AG30" s="117" t="s">
        <v>627</v>
      </c>
      <c r="AH30" s="120"/>
      <c r="AI30" s="107"/>
      <c r="AJ30" s="120"/>
      <c r="AK30" s="48"/>
      <c r="AL30" s="48"/>
    </row>
    <row r="31" spans="1:38" s="16" customFormat="1" ht="135" x14ac:dyDescent="0.25">
      <c r="A31" s="56" t="s">
        <v>1015</v>
      </c>
      <c r="B31" s="57" t="s">
        <v>182</v>
      </c>
      <c r="C31" s="58" t="s">
        <v>158</v>
      </c>
      <c r="D31" s="59" t="s">
        <v>62</v>
      </c>
      <c r="E31" s="60" t="s">
        <v>159</v>
      </c>
      <c r="F31" s="35"/>
      <c r="G31" s="17" t="s">
        <v>118</v>
      </c>
      <c r="H31" s="18" t="s">
        <v>931</v>
      </c>
      <c r="I31" s="45" t="s">
        <v>1156</v>
      </c>
      <c r="J31" s="131" t="s">
        <v>153</v>
      </c>
      <c r="K31" s="131" t="s">
        <v>160</v>
      </c>
      <c r="L31" s="131" t="s">
        <v>155</v>
      </c>
      <c r="M31" s="131" t="s">
        <v>58</v>
      </c>
      <c r="N31" s="129" t="s">
        <v>46</v>
      </c>
      <c r="O31" s="106">
        <f t="shared" ca="1" si="1"/>
        <v>1</v>
      </c>
      <c r="P31" s="106">
        <v>5000</v>
      </c>
      <c r="Q31" s="115"/>
      <c r="R31" s="106">
        <f t="shared" si="2"/>
        <v>0</v>
      </c>
      <c r="S31" s="116" t="str">
        <f t="shared" si="3"/>
        <v/>
      </c>
      <c r="T31" s="106" t="str">
        <f t="shared" si="0"/>
        <v>BLANK</v>
      </c>
      <c r="U31" s="106" t="str" cm="1">
        <f t="array" aca="1" ref="U31" ca="1">IF(AND(E31="Payment exemption explanation",ISBLANK(F31)=FALSE,F$78="Confirmed"),"FORMAT",IF(AND(E31="Historical Default and Loss Performance Data source",F$3="Public",ISBLANK(F31)=TRUE),"FORMAT",IF(AND(E30="Subject to severe clawback",F30="Y",ISBLANK(F31)=TRUE),"FORMAT",IF(AND(E30="Subject to severe clawback",F30="N",ISBLANK(F31)=FALSE),"FORMAT",IF(AND(OR(E31="Credit granting criteria supervision comment",E31="Credit granting criteria compliance comment"),ISBLANK(F31)=FALSE,OR(AND(F$34="N",E426="Originator (or original lender) is not a Credit institution"),AND(F$37="N",E$37="Originator (or original lender) is not a Credit institution"))),"FORMAT_S17",IF(AND(C31="STSS60",E31="Location of Liability cash flow model",ISBLANK(F31)=TRUE,F$3="Public"),"FORMAT_S60",IF(AND(C31="STSS58",E31="Historical Default and Loss Performance Data location",ISBLANK(F31)=TRUE,F$3="Public"),"FORMAT_S37",IF(AND(E31="Sponsor LEI",ISBLANK(F31)=TRUE,ISBLANK(F$8)=TRUE),"FORMAT_LEI",IF(AND(E31="Originator LEI",ISBLANK(F31)=TRUE,ISBLANK(F$11)=TRUE),"FORMAT_LEI",IF(OR(T31="EMPTY",P31+1&lt;LEN(F31),AND(G30="{Confirmed/Unconfirmed/N/A}",S31="N/A",F30="N/A",F31&lt;&gt;"")),"FORMAT",IF(OR(AND(E31="Non-ABCP securitisation unique identifier",MID(F31,21,1)&lt;&gt;"N"),AND(E31="ABCP transaction unique identifier",MID(F31,21,1)&lt;&gt;"T"),AND(E31="ABCP programme unique identifier",MID(F31,21,1)&lt;&gt;"P")),"FORMAT_SEC_ID",IF(AND(E31="Underlying exposures classification",F31&lt;&gt;"residential mortgages",F31&lt;&gt;"commercial mortgages",F31&lt;&gt;"credit facilities provided to individuals for personal, family or household consumption purposes",F31&lt;&gt;"credit facilities, including loans and leases, provided to any type of enterprise or corporation",F31&lt;&gt;"auto loans/leases",F31&lt;&gt;"credit-card receivables",F31&lt;&gt;"trade receivables",F31&lt;&gt;"others"),"FORMAT_LIST",IF(AND(E31="Instrument code",LEN(F31)-LEN(SUBSTITUTE(F31,";",""))&lt;&gt;LEN(F30)-LEN(SUBSTITUTE(F30,";",""))),"FORMAT_;",IF(AND(E31="Sponsor country (if multiple countries)",LEN(F31)-LEN(SUBSTITUTE(F31,";",""))&lt;&gt;LEN(F$11)-LEN(SUBSTITUTE(F$11,";",""))),"FORMAT_;",IF(AND(E31="Sponsor country (if multiple countries)",ISBLANK(F31)=FALSE,LEN(F31)-LEN(SUBSTITUTE(F31,";",""))=0),"FORMAT_;",IF(AND(E31="Sponsor country (if multiple countries)",ISBLANK(F31)=TRUE,LEN(F$11)-LEN(SUBSTITUTE(F$11,";",""))&lt;&gt;0),"FORMAT_;",IF(AND(E31="Originator country  (if multiple countries)",LEN(F31)-LEN(SUBSTITUTE(F31,";",""))&lt;&gt;0,ISBLANK(F31)=FALSE,LEN(F31)-LEN(SUBSTITUTE(F31,";",""))&lt;&gt;LEN(F$8)-LEN(SUBSTITUTE(F$8,";",""))),"FORMAT_;",IF(AND(E31="Originator country  (if multiple countries)",ISBLANK(F31)=FALSE,LEN(F31)-LEN(SUBSTITUTE(F31,";",""))=0),"FORMAT_;",IF(AND(E31="Originator country  (if multiple countries)",ISBLANK(F31)=TRUE,LEN(F$8)-LEN(SUBSTITUTE(F$8,";",""))&lt;&gt;0),"FORMAT_;",IF(AND(E31="Original lender country (if multiple countries)",ISBLANK(F31)=FALSE,LEN(F31)-LEN(SUBSTITUTE(F31,";",""))&lt;&gt;0,LEN(F31)-LEN(SUBSTITUTE(F31,";",""))&lt;&gt;LEN(F$14)-LEN(SUBSTITUTE(F$14,";",""))),"FORMAT_;",IF(AND(E31="Original lender country (if multiple countries)",ISBLANK(F31)=TRUE,LEN(F$14)-LEN(SUBSTITUTE(F$14,";",""))&lt;&gt;0),"FORMAT_;",IF(AND(E31="Original lender country (if multiple countries)",ISBLANK(F31)=FALSE,LEN(F31)-LEN(SUBSTITUTE(F31,";",""))=0),"FORMAT_;",IF(OR(AND(E31="Designated Entity LEI",LEN(F31)&lt;&gt;20),AND(G31="{LEI}",LEN(F31)&lt;&gt;0,LEN(F31)&lt;20),AND(G31="{ISIN}",LEN(F31)&lt;&gt;0,LEN(F31)&lt;12),AND(LEN(F31)&lt;&gt;20,E31="Retaining entity LEI",ISBLANK(F31)=FALSE),AND(E31="Instrument ISIN",ISBLANK(F31)=FALSE,LEN(F31)&gt;0,LEN(F31)&lt;11),AND(D31="M",LEFT(G31,4)="{DAT",LEN(F31)&lt;&gt;10)),"FORMAT_LEN",IF(OR(AND(F31&lt;&gt;"",LEFT(G31,4)&lt;&gt;"{TEX",ISNUMBER(SUMPRODUCT(FIND(MID(F31,ROW(INDIRECT("1:"&amp;LEN(F31))),1),W31)))=FALSE),AND(F31&lt;&gt;"",LEFT(G31,4)&lt;&gt;"{TEX",ISERROR(SUMPRODUCT(SEARCH(MID(F31,ROW(INDIRECT("1:"&amp;LEN(TRIM(F31)))),1)," "&amp;W31&amp;CHAR(10)&amp;"""")))=TRUE)),"FORMAT_CHAR",IF(LEFT(G31,4)="{TEX","TEXT","UNK")))))))))))))))))))))))))</f>
        <v>TEXT</v>
      </c>
      <c r="V31" s="106" t="b" cm="1">
        <f t="array" aca="1" ref="V31" ca="1">IF(OR(LEN(F31)&gt;P31+1),FALSE,IF(LEFT(G31,5)="{TEXT",TRUE,IF(AND(ISBLANK(F31)=FALSE,G31="{DATE_TEXT-YYYY-MM-DD}",LEN(F31)&lt;&gt;10),FALSE,IF(AND(ISBLANK(F31)=FALSE,ISNUMBER(SUMPRODUCT(SEARCH(MID(F31,ROW(INDIRECT("1:"&amp;LEN(TRIM(F31)))),1)," "&amp;W31&amp;CHAR(10)&amp;"""")))=FALSE),FALSE,TRUE))))</f>
        <v>1</v>
      </c>
      <c r="W31" s="115"/>
      <c r="X31" s="120"/>
      <c r="Y31" s="120"/>
      <c r="Z31" s="120"/>
      <c r="AA31" s="120"/>
      <c r="AB31" s="122"/>
      <c r="AC31" s="112" t="s">
        <v>967</v>
      </c>
      <c r="AD31" s="120"/>
      <c r="AE31" s="120"/>
      <c r="AF31" s="120"/>
      <c r="AG31" s="117" t="s">
        <v>630</v>
      </c>
      <c r="AH31" s="120"/>
      <c r="AI31" s="107"/>
      <c r="AJ31" s="120"/>
      <c r="AK31" s="48"/>
      <c r="AL31" s="48"/>
    </row>
    <row r="32" spans="1:38" s="16" customFormat="1" ht="165" x14ac:dyDescent="0.25">
      <c r="A32" s="56" t="s">
        <v>1016</v>
      </c>
      <c r="B32" s="57" t="s">
        <v>184</v>
      </c>
      <c r="C32" s="58" t="s">
        <v>158</v>
      </c>
      <c r="D32" s="59" t="s">
        <v>62</v>
      </c>
      <c r="E32" s="60" t="s">
        <v>162</v>
      </c>
      <c r="F32" s="35"/>
      <c r="G32" s="1" t="s">
        <v>982</v>
      </c>
      <c r="H32" s="18" t="s">
        <v>932</v>
      </c>
      <c r="I32" s="45" t="s">
        <v>1157</v>
      </c>
      <c r="J32" s="135"/>
      <c r="K32" s="132"/>
      <c r="L32" s="135"/>
      <c r="M32" s="135"/>
      <c r="N32" s="143"/>
      <c r="O32" s="106">
        <f t="shared" ca="1" si="1"/>
        <v>1</v>
      </c>
      <c r="P32" s="106">
        <v>111</v>
      </c>
      <c r="Q32" s="115"/>
      <c r="R32" s="106">
        <f t="shared" si="2"/>
        <v>0</v>
      </c>
      <c r="S32" s="116" t="str">
        <f t="shared" si="3"/>
        <v/>
      </c>
      <c r="T32" s="106" t="str">
        <f t="shared" si="0"/>
        <v>BLANK</v>
      </c>
      <c r="U32" s="106" t="str" cm="1">
        <f t="array" aca="1" ref="U32" ca="1">IF(AND(E32="Payment exemption explanation",ISBLANK(F32)=FALSE,F$78="Confirmed"),"FORMAT",IF(AND(E32="Historical Default and Loss Performance Data source",F$3="Public",ISBLANK(F32)=TRUE),"FORMAT",IF(AND(E31="Subject to severe clawback",F31="Y",ISBLANK(F32)=TRUE),"FORMAT",IF(AND(E31="Subject to severe clawback",F31="N",ISBLANK(F32)=FALSE),"FORMAT",IF(AND(OR(E32="Credit granting criteria supervision comment",E32="Credit granting criteria compliance comment"),ISBLANK(F32)=FALSE,OR(AND(F$34="N",E427="Originator (or original lender) is not a Credit institution"),AND(F$37="N",E$37="Originator (or original lender) is not a Credit institution"))),"FORMAT_S17",IF(AND(C32="STSS60",E32="Location of Liability cash flow model",ISBLANK(F32)=TRUE,F$3="Public"),"FORMAT_S60",IF(AND(C32="STSS58",E32="Historical Default and Loss Performance Data location",ISBLANK(F32)=TRUE,F$3="Public"),"FORMAT_S37",IF(AND(E32="Sponsor LEI",ISBLANK(F32)=TRUE,ISBLANK(F$8)=TRUE),"FORMAT_LEI",IF(AND(E32="Originator LEI",ISBLANK(F32)=TRUE,ISBLANK(F$11)=TRUE),"FORMAT_LEI",IF(OR(T32="EMPTY",P32+1&lt;LEN(F32),AND(G31="{Confirmed/Unconfirmed/N/A}",S32="N/A",F31="N/A",F32&lt;&gt;"")),"FORMAT",IF(OR(AND(E32="Non-ABCP securitisation unique identifier",MID(F32,21,1)&lt;&gt;"N"),AND(E32="ABCP transaction unique identifier",MID(F32,21,1)&lt;&gt;"T"),AND(E32="ABCP programme unique identifier",MID(F32,21,1)&lt;&gt;"P")),"FORMAT_SEC_ID",IF(AND(E32="Underlying exposures classification",F32&lt;&gt;"residential mortgages",F32&lt;&gt;"commercial mortgages",F32&lt;&gt;"credit facilities provided to individuals for personal, family or household consumption purposes",F32&lt;&gt;"credit facilities, including loans and leases, provided to any type of enterprise or corporation",F32&lt;&gt;"auto loans/leases",F32&lt;&gt;"credit-card receivables",F32&lt;&gt;"trade receivables",F32&lt;&gt;"others"),"FORMAT_LIST",IF(AND(E32="Instrument code",LEN(F32)-LEN(SUBSTITUTE(F32,";",""))&lt;&gt;LEN(F31)-LEN(SUBSTITUTE(F31,";",""))),"FORMAT_;",IF(AND(E32="Sponsor country (if multiple countries)",LEN(F32)-LEN(SUBSTITUTE(F32,";",""))&lt;&gt;LEN(F$11)-LEN(SUBSTITUTE(F$11,";",""))),"FORMAT_;",IF(AND(E32="Sponsor country (if multiple countries)",ISBLANK(F32)=FALSE,LEN(F32)-LEN(SUBSTITUTE(F32,";",""))=0),"FORMAT_;",IF(AND(E32="Sponsor country (if multiple countries)",ISBLANK(F32)=TRUE,LEN(F$11)-LEN(SUBSTITUTE(F$11,";",""))&lt;&gt;0),"FORMAT_;",IF(AND(E32="Originator country  (if multiple countries)",LEN(F32)-LEN(SUBSTITUTE(F32,";",""))&lt;&gt;0,ISBLANK(F32)=FALSE,LEN(F32)-LEN(SUBSTITUTE(F32,";",""))&lt;&gt;LEN(F$8)-LEN(SUBSTITUTE(F$8,";",""))),"FORMAT_;",IF(AND(E32="Originator country  (if multiple countries)",ISBLANK(F32)=FALSE,LEN(F32)-LEN(SUBSTITUTE(F32,";",""))=0),"FORMAT_;",IF(AND(E32="Originator country  (if multiple countries)",ISBLANK(F32)=TRUE,LEN(F$8)-LEN(SUBSTITUTE(F$8,";",""))&lt;&gt;0),"FORMAT_;",IF(AND(E32="Original lender country (if multiple countries)",ISBLANK(F32)=FALSE,LEN(F32)-LEN(SUBSTITUTE(F32,";",""))&lt;&gt;0,LEN(F32)-LEN(SUBSTITUTE(F32,";",""))&lt;&gt;LEN(F$14)-LEN(SUBSTITUTE(F$14,";",""))),"FORMAT_;",IF(AND(E32="Original lender country (if multiple countries)",ISBLANK(F32)=TRUE,LEN(F$14)-LEN(SUBSTITUTE(F$14,";",""))&lt;&gt;0),"FORMAT_;",IF(AND(E32="Original lender country (if multiple countries)",ISBLANK(F32)=FALSE,LEN(F32)-LEN(SUBSTITUTE(F32,";",""))=0),"FORMAT_;",IF(OR(AND(E32="Designated Entity LEI",LEN(F32)&lt;&gt;20),AND(G32="{LEI}",LEN(F32)&lt;&gt;0,LEN(F32)&lt;20),AND(G32="{ISIN}",LEN(F32)&lt;&gt;0,LEN(F32)&lt;12),AND(LEN(F32)&lt;&gt;20,E32="Retaining entity LEI",ISBLANK(F32)=FALSE),AND(E32="Instrument ISIN",ISBLANK(F32)=FALSE,LEN(F32)&gt;0,LEN(F32)&lt;11),AND(D32="M",LEFT(G32,4)="{DAT",LEN(F32)&lt;&gt;10)),"FORMAT_LEN",IF(OR(AND(F32&lt;&gt;"",LEFT(G32,4)&lt;&gt;"{TEX",ISNUMBER(SUMPRODUCT(FIND(MID(F32,ROW(INDIRECT("1:"&amp;LEN(F32))),1),W32)))=FALSE),AND(F32&lt;&gt;"",LEFT(G32,4)&lt;&gt;"{TEX",ISERROR(SUMPRODUCT(SEARCH(MID(F32,ROW(INDIRECT("1:"&amp;LEN(TRIM(F32)))),1)," "&amp;W32&amp;CHAR(10)&amp;"""")))=TRUE)),"FORMAT_CHAR",IF(LEFT(G32,4)="{TEX","TEXT","UNK")))))))))))))))))))))))))</f>
        <v>UNK</v>
      </c>
      <c r="V32" s="106" t="b" cm="1">
        <f t="array" aca="1" ref="V32" ca="1">IF(OR(LEN(F32)&gt;P32+1),FALSE,IF(LEFT(G32,5)="{TEXT",TRUE,IF(AND(ISBLANK(F32)=FALSE,G32="{DATE_TEXT-YYYY-MM-DD}",LEN(F32)&lt;&gt;10),FALSE,IF(AND(ISBLANK(F32)=FALSE,ISNUMBER(SUMPRODUCT(SEARCH(MID(F32,ROW(INDIRECT("1:"&amp;LEN(TRIM(F32)))),1)," "&amp;W32&amp;CHAR(10)&amp;"""")))=FALSE),FALSE,TRUE))))</f>
        <v>1</v>
      </c>
      <c r="W32" s="115"/>
      <c r="X32" s="120"/>
      <c r="Y32" s="120"/>
      <c r="Z32" s="120"/>
      <c r="AA32" s="120"/>
      <c r="AB32" s="122"/>
      <c r="AC32" s="112" t="s">
        <v>955</v>
      </c>
      <c r="AD32" s="120"/>
      <c r="AE32" s="120"/>
      <c r="AF32" s="120"/>
      <c r="AG32" s="117" t="s">
        <v>633</v>
      </c>
      <c r="AH32" s="120"/>
      <c r="AI32" s="107"/>
      <c r="AJ32" s="120"/>
      <c r="AK32" s="48"/>
      <c r="AL32" s="48"/>
    </row>
    <row r="33" spans="1:38" s="16" customFormat="1" ht="255" x14ac:dyDescent="0.25">
      <c r="A33" s="56" t="s">
        <v>1017</v>
      </c>
      <c r="B33" s="57" t="s">
        <v>189</v>
      </c>
      <c r="C33" s="58" t="s">
        <v>164</v>
      </c>
      <c r="D33" s="59" t="s">
        <v>62</v>
      </c>
      <c r="E33" s="60" t="s">
        <v>165</v>
      </c>
      <c r="F33" s="35"/>
      <c r="G33" s="1" t="s">
        <v>30</v>
      </c>
      <c r="H33" s="18" t="s">
        <v>166</v>
      </c>
      <c r="I33" s="44" t="s">
        <v>1158</v>
      </c>
      <c r="J33" s="101" t="s">
        <v>153</v>
      </c>
      <c r="K33" s="18" t="s">
        <v>167</v>
      </c>
      <c r="L33" s="18" t="s">
        <v>155</v>
      </c>
      <c r="M33" s="18" t="s">
        <v>58</v>
      </c>
      <c r="N33" s="51" t="s">
        <v>46</v>
      </c>
      <c r="O33" s="106">
        <f t="shared" ca="1" si="1"/>
        <v>1</v>
      </c>
      <c r="P33" s="106">
        <v>111</v>
      </c>
      <c r="Q33" s="115"/>
      <c r="R33" s="106">
        <f t="shared" si="2"/>
        <v>0</v>
      </c>
      <c r="S33" s="116" t="str">
        <f t="shared" si="3"/>
        <v/>
      </c>
      <c r="T33" s="106" t="str">
        <f t="shared" si="0"/>
        <v>BLANK</v>
      </c>
      <c r="U33" s="106" t="str" cm="1">
        <f t="array" aca="1" ref="U33" ca="1">IF(AND(E33="Payment exemption explanation",ISBLANK(F33)=FALSE,F$78="Confirmed"),"FORMAT",IF(AND(E33="Historical Default and Loss Performance Data source",F$3="Public",ISBLANK(F33)=TRUE),"FORMAT",IF(AND(E32="Subject to severe clawback",F32="Y",ISBLANK(F33)=TRUE),"FORMAT",IF(AND(E32="Subject to severe clawback",F32="N",ISBLANK(F33)=FALSE),"FORMAT",IF(AND(OR(E33="Credit granting criteria supervision comment",E33="Credit granting criteria compliance comment"),ISBLANK(F33)=FALSE,OR(AND(F$34="N",E428="Originator (or original lender) is not a Credit institution"),AND(F$37="N",E$37="Originator (or original lender) is not a Credit institution"))),"FORMAT_S17",IF(AND(C33="STSS60",E33="Location of Liability cash flow model",ISBLANK(F33)=TRUE,F$3="Public"),"FORMAT_S60",IF(AND(C33="STSS58",E33="Historical Default and Loss Performance Data location",ISBLANK(F33)=TRUE,F$3="Public"),"FORMAT_S37",IF(AND(E33="Sponsor LEI",ISBLANK(F33)=TRUE,ISBLANK(F$8)=TRUE),"FORMAT_LEI",IF(AND(E33="Originator LEI",ISBLANK(F33)=TRUE,ISBLANK(F$11)=TRUE),"FORMAT_LEI",IF(OR(T33="EMPTY",P33+1&lt;LEN(F33),AND(G32="{Confirmed/Unconfirmed/N/A}",S33="N/A",F32="N/A",F33&lt;&gt;"")),"FORMAT",IF(OR(AND(E33="Non-ABCP securitisation unique identifier",MID(F33,21,1)&lt;&gt;"N"),AND(E33="ABCP transaction unique identifier",MID(F33,21,1)&lt;&gt;"T"),AND(E33="ABCP programme unique identifier",MID(F33,21,1)&lt;&gt;"P")),"FORMAT_SEC_ID",IF(AND(E33="Underlying exposures classification",F33&lt;&gt;"residential mortgages",F33&lt;&gt;"commercial mortgages",F33&lt;&gt;"credit facilities provided to individuals for personal, family or household consumption purposes",F33&lt;&gt;"credit facilities, including loans and leases, provided to any type of enterprise or corporation",F33&lt;&gt;"auto loans/leases",F33&lt;&gt;"credit-card receivables",F33&lt;&gt;"trade receivables",F33&lt;&gt;"others"),"FORMAT_LIST",IF(AND(E33="Instrument code",LEN(F33)-LEN(SUBSTITUTE(F33,";",""))&lt;&gt;LEN(F32)-LEN(SUBSTITUTE(F32,";",""))),"FORMAT_;",IF(AND(E33="Sponsor country (if multiple countries)",LEN(F33)-LEN(SUBSTITUTE(F33,";",""))&lt;&gt;LEN(F$11)-LEN(SUBSTITUTE(F$11,";",""))),"FORMAT_;",IF(AND(E33="Sponsor country (if multiple countries)",ISBLANK(F33)=FALSE,LEN(F33)-LEN(SUBSTITUTE(F33,";",""))=0),"FORMAT_;",IF(AND(E33="Sponsor country (if multiple countries)",ISBLANK(F33)=TRUE,LEN(F$11)-LEN(SUBSTITUTE(F$11,";",""))&lt;&gt;0),"FORMAT_;",IF(AND(E33="Originator country  (if multiple countries)",LEN(F33)-LEN(SUBSTITUTE(F33,";",""))&lt;&gt;0,ISBLANK(F33)=FALSE,LEN(F33)-LEN(SUBSTITUTE(F33,";",""))&lt;&gt;LEN(F$8)-LEN(SUBSTITUTE(F$8,";",""))),"FORMAT_;",IF(AND(E33="Originator country  (if multiple countries)",ISBLANK(F33)=FALSE,LEN(F33)-LEN(SUBSTITUTE(F33,";",""))=0),"FORMAT_;",IF(AND(E33="Originator country  (if multiple countries)",ISBLANK(F33)=TRUE,LEN(F$8)-LEN(SUBSTITUTE(F$8,";",""))&lt;&gt;0),"FORMAT_;",IF(AND(E33="Original lender country (if multiple countries)",ISBLANK(F33)=FALSE,LEN(F33)-LEN(SUBSTITUTE(F33,";",""))&lt;&gt;0,LEN(F33)-LEN(SUBSTITUTE(F33,";",""))&lt;&gt;LEN(F$14)-LEN(SUBSTITUTE(F$14,";",""))),"FORMAT_;",IF(AND(E33="Original lender country (if multiple countries)",ISBLANK(F33)=TRUE,LEN(F$14)-LEN(SUBSTITUTE(F$14,";",""))&lt;&gt;0),"FORMAT_;",IF(AND(E33="Original lender country (if multiple countries)",ISBLANK(F33)=FALSE,LEN(F33)-LEN(SUBSTITUTE(F33,";",""))=0),"FORMAT_;",IF(OR(AND(E33="Designated Entity LEI",LEN(F33)&lt;&gt;20),AND(G33="{LEI}",LEN(F33)&lt;&gt;0,LEN(F33)&lt;20),AND(G33="{ISIN}",LEN(F33)&lt;&gt;0,LEN(F33)&lt;12),AND(LEN(F33)&lt;&gt;20,E33="Retaining entity LEI",ISBLANK(F33)=FALSE),AND(E33="Instrument ISIN",ISBLANK(F33)=FALSE,LEN(F33)&gt;0,LEN(F33)&lt;11),AND(D33="M",LEFT(G33,4)="{DAT",LEN(F33)&lt;&gt;10)),"FORMAT_LEN",IF(OR(AND(F33&lt;&gt;"",LEFT(G33,4)&lt;&gt;"{TEX",ISNUMBER(SUMPRODUCT(FIND(MID(F33,ROW(INDIRECT("1:"&amp;LEN(F33))),1),W33)))=FALSE),AND(F33&lt;&gt;"",LEFT(G33,4)&lt;&gt;"{TEX",ISERROR(SUMPRODUCT(SEARCH(MID(F33,ROW(INDIRECT("1:"&amp;LEN(TRIM(F33)))),1)," "&amp;W33&amp;CHAR(10)&amp;"""")))=TRUE)),"FORMAT_CHAR",IF(LEFT(G33,4)="{TEX","TEXT","UNK")))))))))))))))))))))))))</f>
        <v>UNK</v>
      </c>
      <c r="V33" s="106" t="b" cm="1">
        <f t="array" aca="1" ref="V33" ca="1">IF(OR(LEN(F33)&gt;P33+1),FALSE,IF(LEFT(G33,5)="{TEXT",TRUE,IF(AND(ISBLANK(F33)=FALSE,G33="{DATE_TEXT-YYYY-MM-DD}",LEN(F33)&lt;&gt;10),FALSE,IF(AND(ISBLANK(F33)=FALSE,ISNUMBER(SUMPRODUCT(SEARCH(MID(F33,ROW(INDIRECT("1:"&amp;LEN(TRIM(F33)))),1)," "&amp;W33&amp;CHAR(10)&amp;"""")))=FALSE),FALSE,TRUE))))</f>
        <v>1</v>
      </c>
      <c r="W33" s="115"/>
      <c r="X33" s="120"/>
      <c r="Y33" s="120"/>
      <c r="Z33" s="120"/>
      <c r="AA33" s="120"/>
      <c r="AB33" s="122"/>
      <c r="AC33" s="112" t="s">
        <v>1127</v>
      </c>
      <c r="AD33" s="120"/>
      <c r="AE33" s="120"/>
      <c r="AF33" s="120"/>
      <c r="AG33" s="117" t="s">
        <v>639</v>
      </c>
      <c r="AH33" s="120"/>
      <c r="AI33" s="107"/>
      <c r="AJ33" s="120"/>
      <c r="AK33" s="48"/>
      <c r="AL33" s="48"/>
    </row>
    <row r="34" spans="1:38" s="16" customFormat="1" ht="150" x14ac:dyDescent="0.25">
      <c r="A34" s="56" t="s">
        <v>1018</v>
      </c>
      <c r="B34" s="57" t="s">
        <v>191</v>
      </c>
      <c r="C34" s="61" t="s">
        <v>169</v>
      </c>
      <c r="D34" s="62" t="s">
        <v>48</v>
      </c>
      <c r="E34" s="63" t="s">
        <v>170</v>
      </c>
      <c r="F34" s="36"/>
      <c r="G34" s="19" t="s">
        <v>41</v>
      </c>
      <c r="H34" s="18" t="s">
        <v>920</v>
      </c>
      <c r="I34" s="45" t="s">
        <v>1159</v>
      </c>
      <c r="J34" s="101" t="s">
        <v>172</v>
      </c>
      <c r="K34" s="18" t="s">
        <v>173</v>
      </c>
      <c r="L34" s="18" t="s">
        <v>174</v>
      </c>
      <c r="M34" s="18" t="s">
        <v>175</v>
      </c>
      <c r="N34" s="51" t="s">
        <v>46</v>
      </c>
      <c r="O34" s="106" t="str">
        <f t="shared" ca="1" si="1"/>
        <v>FORMAT</v>
      </c>
      <c r="P34" s="106">
        <v>1</v>
      </c>
      <c r="Q34" s="115"/>
      <c r="R34" s="106">
        <f t="shared" si="2"/>
        <v>0</v>
      </c>
      <c r="S34" s="116" t="str">
        <f t="shared" si="3"/>
        <v/>
      </c>
      <c r="T34" s="106" t="str">
        <f t="shared" si="0"/>
        <v>EMPTY</v>
      </c>
      <c r="U34" s="106" t="str" cm="1">
        <f t="array" aca="1" ref="U34" ca="1">IF(AND(E34="Payment exemption explanation",ISBLANK(F34)=FALSE,F$78="Confirmed"),"FORMAT",IF(AND(E34="Historical Default and Loss Performance Data source",F$3="Public",ISBLANK(F34)=TRUE),"FORMAT",IF(AND(E33="Subject to severe clawback",F33="Y",ISBLANK(F34)=TRUE),"FORMAT",IF(AND(E33="Subject to severe clawback",F33="N",ISBLANK(F34)=FALSE),"FORMAT",IF(AND(OR(E34="Credit granting criteria supervision comment",E34="Credit granting criteria compliance comment"),ISBLANK(F34)=FALSE,OR(AND(F$34="N",E429="Originator (or original lender) is not a Credit institution"),AND(F$37="N",E$37="Originator (or original lender) is not a Credit institution"))),"FORMAT_S17",IF(AND(C34="STSS60",E34="Location of Liability cash flow model",ISBLANK(F34)=TRUE,F$3="Public"),"FORMAT_S60",IF(AND(C34="STSS58",E34="Historical Default and Loss Performance Data location",ISBLANK(F34)=TRUE,F$3="Public"),"FORMAT_S37",IF(AND(E34="Sponsor LEI",ISBLANK(F34)=TRUE,ISBLANK(F$8)=TRUE),"FORMAT_LEI",IF(AND(E34="Originator LEI",ISBLANK(F34)=TRUE,ISBLANK(F$11)=TRUE),"FORMAT_LEI",IF(OR(T34="EMPTY",P34+1&lt;LEN(F34),AND(G33="{Confirmed/Unconfirmed/N/A}",S34="N/A",F33="N/A",F34&lt;&gt;"")),"FORMAT",IF(OR(AND(E34="Non-ABCP securitisation unique identifier",MID(F34,21,1)&lt;&gt;"N"),AND(E34="ABCP transaction unique identifier",MID(F34,21,1)&lt;&gt;"T"),AND(E34="ABCP programme unique identifier",MID(F34,21,1)&lt;&gt;"P")),"FORMAT_SEC_ID",IF(AND(E34="Underlying exposures classification",F34&lt;&gt;"residential mortgages",F34&lt;&gt;"commercial mortgages",F34&lt;&gt;"credit facilities provided to individuals for personal, family or household consumption purposes",F34&lt;&gt;"credit facilities, including loans and leases, provided to any type of enterprise or corporation",F34&lt;&gt;"auto loans/leases",F34&lt;&gt;"credit-card receivables",F34&lt;&gt;"trade receivables",F34&lt;&gt;"others"),"FORMAT_LIST",IF(AND(E34="Instrument code",LEN(F34)-LEN(SUBSTITUTE(F34,";",""))&lt;&gt;LEN(F33)-LEN(SUBSTITUTE(F33,";",""))),"FORMAT_;",IF(AND(E34="Sponsor country (if multiple countries)",LEN(F34)-LEN(SUBSTITUTE(F34,";",""))&lt;&gt;LEN(F$11)-LEN(SUBSTITUTE(F$11,";",""))),"FORMAT_;",IF(AND(E34="Sponsor country (if multiple countries)",ISBLANK(F34)=FALSE,LEN(F34)-LEN(SUBSTITUTE(F34,";",""))=0),"FORMAT_;",IF(AND(E34="Sponsor country (if multiple countries)",ISBLANK(F34)=TRUE,LEN(F$11)-LEN(SUBSTITUTE(F$11,";",""))&lt;&gt;0),"FORMAT_;",IF(AND(E34="Originator country  (if multiple countries)",LEN(F34)-LEN(SUBSTITUTE(F34,";",""))&lt;&gt;0,ISBLANK(F34)=FALSE,LEN(F34)-LEN(SUBSTITUTE(F34,";",""))&lt;&gt;LEN(F$8)-LEN(SUBSTITUTE(F$8,";",""))),"FORMAT_;",IF(AND(E34="Originator country  (if multiple countries)",ISBLANK(F34)=FALSE,LEN(F34)-LEN(SUBSTITUTE(F34,";",""))=0),"FORMAT_;",IF(AND(E34="Originator country  (if multiple countries)",ISBLANK(F34)=TRUE,LEN(F$8)-LEN(SUBSTITUTE(F$8,";",""))&lt;&gt;0),"FORMAT_;",IF(AND(E34="Original lender country (if multiple countries)",ISBLANK(F34)=FALSE,LEN(F34)-LEN(SUBSTITUTE(F34,";",""))&lt;&gt;0,LEN(F34)-LEN(SUBSTITUTE(F34,";",""))&lt;&gt;LEN(F$14)-LEN(SUBSTITUTE(F$14,";",""))),"FORMAT_;",IF(AND(E34="Original lender country (if multiple countries)",ISBLANK(F34)=TRUE,LEN(F$14)-LEN(SUBSTITUTE(F$14,";",""))&lt;&gt;0),"FORMAT_;",IF(AND(E34="Original lender country (if multiple countries)",ISBLANK(F34)=FALSE,LEN(F34)-LEN(SUBSTITUTE(F34,";",""))=0),"FORMAT_;",IF(OR(AND(E34="Designated Entity LEI",LEN(F34)&lt;&gt;20),AND(G34="{LEI}",LEN(F34)&lt;&gt;0,LEN(F34)&lt;20),AND(G34="{ISIN}",LEN(F34)&lt;&gt;0,LEN(F34)&lt;12),AND(LEN(F34)&lt;&gt;20,E34="Retaining entity LEI",ISBLANK(F34)=FALSE),AND(E34="Instrument ISIN",ISBLANK(F34)=FALSE,LEN(F34)&gt;0,LEN(F34)&lt;11),AND(D34="M",LEFT(G34,4)="{DAT",LEN(F34)&lt;&gt;10)),"FORMAT_LEN",IF(OR(AND(F34&lt;&gt;"",LEFT(G34,4)&lt;&gt;"{TEX",ISNUMBER(SUMPRODUCT(FIND(MID(F34,ROW(INDIRECT("1:"&amp;LEN(F34))),1),W34)))=FALSE),AND(F34&lt;&gt;"",LEFT(G34,4)&lt;&gt;"{TEX",ISERROR(SUMPRODUCT(SEARCH(MID(F34,ROW(INDIRECT("1:"&amp;LEN(TRIM(F34)))),1)," "&amp;W34&amp;CHAR(10)&amp;"""")))=TRUE)),"FORMAT_CHAR",IF(LEFT(G34,4)="{TEX","TEXT","UNK")))))))))))))))))))))))))</f>
        <v>FORMAT</v>
      </c>
      <c r="V34" s="106" t="b" cm="1">
        <f t="array" aca="1" ref="V34" ca="1">IF(OR(LEN(F34)&gt;P34+1),FALSE,IF(LEFT(G34,5)="{TEXT",TRUE,IF(AND(ISBLANK(F34)=FALSE,G34="{DATE_TEXT-YYYY-MM-DD}",LEN(F34)&lt;&gt;10),FALSE,IF(AND(ISBLANK(F34)=FALSE,ISNUMBER(SUMPRODUCT(SEARCH(MID(F34,ROW(INDIRECT("1:"&amp;LEN(TRIM(F34)))),1)," "&amp;W34&amp;CHAR(10)&amp;"""")))=FALSE),FALSE,TRUE))))</f>
        <v>1</v>
      </c>
      <c r="W34" s="115"/>
      <c r="X34" s="120"/>
      <c r="Y34" s="120"/>
      <c r="Z34" s="120"/>
      <c r="AA34" s="120"/>
      <c r="AB34" s="122"/>
      <c r="AC34" s="112" t="s">
        <v>1128</v>
      </c>
      <c r="AD34" s="120"/>
      <c r="AE34" s="120"/>
      <c r="AF34" s="120"/>
      <c r="AG34" s="117" t="s">
        <v>662</v>
      </c>
      <c r="AH34" s="120"/>
      <c r="AI34" s="107"/>
      <c r="AJ34" s="120"/>
      <c r="AK34" s="48"/>
      <c r="AL34" s="48"/>
    </row>
    <row r="35" spans="1:38" s="16" customFormat="1" ht="195" x14ac:dyDescent="0.25">
      <c r="A35" s="56" t="s">
        <v>1019</v>
      </c>
      <c r="B35" s="57" t="s">
        <v>199</v>
      </c>
      <c r="C35" s="61" t="s">
        <v>177</v>
      </c>
      <c r="D35" s="62" t="s">
        <v>48</v>
      </c>
      <c r="E35" s="63" t="s">
        <v>178</v>
      </c>
      <c r="F35" s="36"/>
      <c r="G35" s="19" t="s">
        <v>179</v>
      </c>
      <c r="H35" s="54" t="s">
        <v>1160</v>
      </c>
      <c r="I35" s="45" t="s">
        <v>1161</v>
      </c>
      <c r="J35" s="133" t="s">
        <v>180</v>
      </c>
      <c r="K35" s="131" t="s">
        <v>181</v>
      </c>
      <c r="L35" s="131" t="s">
        <v>174</v>
      </c>
      <c r="M35" s="131" t="s">
        <v>175</v>
      </c>
      <c r="N35" s="129" t="s">
        <v>46</v>
      </c>
      <c r="O35" s="106" t="str">
        <f t="shared" ca="1" si="1"/>
        <v>FORMAT</v>
      </c>
      <c r="P35" s="106">
        <v>12</v>
      </c>
      <c r="Q35" s="115"/>
      <c r="R35" s="106">
        <f t="shared" si="2"/>
        <v>0</v>
      </c>
      <c r="S35" s="116" t="str">
        <f t="shared" si="3"/>
        <v/>
      </c>
      <c r="T35" s="106" t="str">
        <f t="shared" si="0"/>
        <v>EMPTY</v>
      </c>
      <c r="U35" s="106" t="str" cm="1">
        <f t="array" aca="1" ref="U35" ca="1">IF(AND(E35="Payment exemption explanation",ISBLANK(F35)=FALSE,F$78="Confirmed"),"FORMAT",IF(AND(E35="Historical Default and Loss Performance Data source",F$3="Public",ISBLANK(F35)=TRUE),"FORMAT",IF(AND(E34="Subject to severe clawback",F34="Y",ISBLANK(F35)=TRUE),"FORMAT",IF(AND(E34="Subject to severe clawback",F34="N",ISBLANK(F35)=FALSE),"FORMAT",IF(AND(OR(E35="Credit granting criteria supervision comment",E35="Credit granting criteria compliance comment"),ISBLANK(F35)=FALSE,OR(AND(F$34="N",E430="Originator (or original lender) is not a Credit institution"),AND(F$37="N",E$37="Originator (or original lender) is not a Credit institution"))),"FORMAT_S17",IF(AND(C35="STSS60",E35="Location of Liability cash flow model",ISBLANK(F35)=TRUE,F$3="Public"),"FORMAT_S60",IF(AND(C35="STSS58",E35="Historical Default and Loss Performance Data location",ISBLANK(F35)=TRUE,F$3="Public"),"FORMAT_S37",IF(AND(E35="Sponsor LEI",ISBLANK(F35)=TRUE,ISBLANK(F$8)=TRUE),"FORMAT_LEI",IF(AND(E35="Originator LEI",ISBLANK(F35)=TRUE,ISBLANK(F$11)=TRUE),"FORMAT_LEI",IF(OR(T35="EMPTY",P35+1&lt;LEN(F35),AND(G34="{Confirmed/Unconfirmed/N/A}",S35="N/A",F34="N/A",F35&lt;&gt;"")),"FORMAT",IF(OR(AND(E35="Non-ABCP securitisation unique identifier",MID(F35,21,1)&lt;&gt;"N"),AND(E35="ABCP transaction unique identifier",MID(F35,21,1)&lt;&gt;"T"),AND(E35="ABCP programme unique identifier",MID(F35,21,1)&lt;&gt;"P")),"FORMAT_SEC_ID",IF(AND(E35="Underlying exposures classification",F35&lt;&gt;"residential mortgages",F35&lt;&gt;"commercial mortgages",F35&lt;&gt;"credit facilities provided to individuals for personal, family or household consumption purposes",F35&lt;&gt;"credit facilities, including loans and leases, provided to any type of enterprise or corporation",F35&lt;&gt;"auto loans/leases",F35&lt;&gt;"credit-card receivables",F35&lt;&gt;"trade receivables",F35&lt;&gt;"others"),"FORMAT_LIST",IF(AND(E35="Instrument code",LEN(F35)-LEN(SUBSTITUTE(F35,";",""))&lt;&gt;LEN(F34)-LEN(SUBSTITUTE(F34,";",""))),"FORMAT_;",IF(AND(E35="Sponsor country (if multiple countries)",LEN(F35)-LEN(SUBSTITUTE(F35,";",""))&lt;&gt;LEN(F$11)-LEN(SUBSTITUTE(F$11,";",""))),"FORMAT_;",IF(AND(E35="Sponsor country (if multiple countries)",ISBLANK(F35)=FALSE,LEN(F35)-LEN(SUBSTITUTE(F35,";",""))=0),"FORMAT_;",IF(AND(E35="Sponsor country (if multiple countries)",ISBLANK(F35)=TRUE,LEN(F$11)-LEN(SUBSTITUTE(F$11,";",""))&lt;&gt;0),"FORMAT_;",IF(AND(E35="Originator country  (if multiple countries)",LEN(F35)-LEN(SUBSTITUTE(F35,";",""))&lt;&gt;0,ISBLANK(F35)=FALSE,LEN(F35)-LEN(SUBSTITUTE(F35,";",""))&lt;&gt;LEN(F$8)-LEN(SUBSTITUTE(F$8,";",""))),"FORMAT_;",IF(AND(E35="Originator country  (if multiple countries)",ISBLANK(F35)=FALSE,LEN(F35)-LEN(SUBSTITUTE(F35,";",""))=0),"FORMAT_;",IF(AND(E35="Originator country  (if multiple countries)",ISBLANK(F35)=TRUE,LEN(F$8)-LEN(SUBSTITUTE(F$8,";",""))&lt;&gt;0),"FORMAT_;",IF(AND(E35="Original lender country (if multiple countries)",ISBLANK(F35)=FALSE,LEN(F35)-LEN(SUBSTITUTE(F35,";",""))&lt;&gt;0,LEN(F35)-LEN(SUBSTITUTE(F35,";",""))&lt;&gt;LEN(F$14)-LEN(SUBSTITUTE(F$14,";",""))),"FORMAT_;",IF(AND(E35="Original lender country (if multiple countries)",ISBLANK(F35)=TRUE,LEN(F$14)-LEN(SUBSTITUTE(F$14,";",""))&lt;&gt;0),"FORMAT_;",IF(AND(E35="Original lender country (if multiple countries)",ISBLANK(F35)=FALSE,LEN(F35)-LEN(SUBSTITUTE(F35,";",""))=0),"FORMAT_;",IF(OR(AND(E35="Designated Entity LEI",LEN(F35)&lt;&gt;20),AND(G35="{LEI}",LEN(F35)&lt;&gt;0,LEN(F35)&lt;20),AND(G35="{ISIN}",LEN(F35)&lt;&gt;0,LEN(F35)&lt;12),AND(LEN(F35)&lt;&gt;20,E35="Retaining entity LEI",ISBLANK(F35)=FALSE),AND(E35="Instrument ISIN",ISBLANK(F35)=FALSE,LEN(F35)&gt;0,LEN(F35)&lt;11),AND(D35="M",LEFT(G35,4)="{DAT",LEN(F35)&lt;&gt;10)),"FORMAT_LEN",IF(OR(AND(F35&lt;&gt;"",LEFT(G35,4)&lt;&gt;"{TEX",ISNUMBER(SUMPRODUCT(FIND(MID(F35,ROW(INDIRECT("1:"&amp;LEN(F35))),1),W35)))=FALSE),AND(F35&lt;&gt;"",LEFT(G35,4)&lt;&gt;"{TEX",ISERROR(SUMPRODUCT(SEARCH(MID(F35,ROW(INDIRECT("1:"&amp;LEN(TRIM(F35)))),1)," "&amp;W35&amp;CHAR(10)&amp;"""")))=TRUE)),"FORMAT_CHAR",IF(LEFT(G35,4)="{TEX","TEXT","UNK")))))))))))))))))))))))))</f>
        <v>FORMAT</v>
      </c>
      <c r="V35" s="106" t="b" cm="1">
        <f t="array" aca="1" ref="V35" ca="1">IF(OR(LEN(F35)&gt;P35+1),FALSE,IF(LEFT(G35,5)="{TEXT",TRUE,IF(AND(ISBLANK(F35)=FALSE,G35="{DATE_TEXT-YYYY-MM-DD}",LEN(F35)&lt;&gt;10),FALSE,IF(AND(ISBLANK(F35)=FALSE,ISNUMBER(SUMPRODUCT(SEARCH(MID(F35,ROW(INDIRECT("1:"&amp;LEN(TRIM(F35)))),1)," "&amp;W35&amp;CHAR(10)&amp;"""")))=FALSE),FALSE,TRUE))))</f>
        <v>1</v>
      </c>
      <c r="W35" s="115"/>
      <c r="X35" s="120"/>
      <c r="Y35" s="120"/>
      <c r="Z35" s="120"/>
      <c r="AA35" s="120"/>
      <c r="AB35" s="122"/>
      <c r="AC35" s="112" t="s">
        <v>1198</v>
      </c>
      <c r="AD35" s="120"/>
      <c r="AE35" s="120"/>
      <c r="AF35" s="120"/>
      <c r="AG35" s="117" t="s">
        <v>645</v>
      </c>
      <c r="AH35" s="120"/>
      <c r="AI35" s="107"/>
      <c r="AJ35" s="120"/>
      <c r="AK35" s="48"/>
      <c r="AL35" s="48"/>
    </row>
    <row r="36" spans="1:38" s="16" customFormat="1" ht="105" x14ac:dyDescent="0.25">
      <c r="A36" s="56" t="s">
        <v>1020</v>
      </c>
      <c r="B36" s="57" t="s">
        <v>202</v>
      </c>
      <c r="C36" s="64" t="s">
        <v>177</v>
      </c>
      <c r="D36" s="65" t="s">
        <v>45</v>
      </c>
      <c r="E36" s="66" t="s">
        <v>183</v>
      </c>
      <c r="F36" s="37"/>
      <c r="G36" s="20" t="s">
        <v>118</v>
      </c>
      <c r="H36" s="55"/>
      <c r="I36" s="44" t="s">
        <v>1162</v>
      </c>
      <c r="J36" s="134"/>
      <c r="K36" s="132"/>
      <c r="L36" s="135"/>
      <c r="M36" s="135"/>
      <c r="N36" s="143"/>
      <c r="O36" s="106">
        <f t="shared" ca="1" si="1"/>
        <v>1</v>
      </c>
      <c r="P36" s="106">
        <v>5000</v>
      </c>
      <c r="Q36" s="115"/>
      <c r="R36" s="106">
        <f t="shared" si="2"/>
        <v>0</v>
      </c>
      <c r="S36" s="116"/>
      <c r="T36" s="106" t="str">
        <f t="shared" si="0"/>
        <v>BLANK</v>
      </c>
      <c r="U36" s="106" t="str" cm="1">
        <f t="array" aca="1" ref="U36" ca="1">IF(AND(E36="Payment exemption explanation",ISBLANK(F36)=FALSE,F$78="Confirmed"),"FORMAT",IF(AND(E36="Historical Default and Loss Performance Data source",F$3="Public",ISBLANK(F36)=TRUE),"FORMAT",IF(AND(E35="Subject to severe clawback",F35="Y",ISBLANK(F36)=TRUE),"FORMAT",IF(AND(E35="Subject to severe clawback",F35="N",ISBLANK(F36)=FALSE),"FORMAT",IF(AND(OR(E36="Credit granting criteria supervision comment",E36="Credit granting criteria compliance comment"),ISBLANK(F36)=FALSE,OR(AND(F$34="N",E431="Originator (or original lender) is not a Credit institution"),AND(F$37="N",E$37="Originator (or original lender) is not a Credit institution"))),"FORMAT_S17",IF(AND(C36="STSS60",E36="Location of Liability cash flow model",ISBLANK(F36)=TRUE,F$3="Public"),"FORMAT_S60",IF(AND(C36="STSS58",E36="Historical Default and Loss Performance Data location",ISBLANK(F36)=TRUE,F$3="Public"),"FORMAT_S37",IF(AND(E36="Sponsor LEI",ISBLANK(F36)=TRUE,ISBLANK(F$8)=TRUE),"FORMAT_LEI",IF(AND(E36="Originator LEI",ISBLANK(F36)=TRUE,ISBLANK(F$11)=TRUE),"FORMAT_LEI",IF(OR(T36="EMPTY",P36+1&lt;LEN(F36),AND(G35="{Confirmed/Unconfirmed/N/A}",S36="N/A",F35="N/A",F36&lt;&gt;"")),"FORMAT",IF(OR(AND(E36="Non-ABCP securitisation unique identifier",MID(F36,21,1)&lt;&gt;"N"),AND(E36="ABCP transaction unique identifier",MID(F36,21,1)&lt;&gt;"T"),AND(E36="ABCP programme unique identifier",MID(F36,21,1)&lt;&gt;"P")),"FORMAT_SEC_ID",IF(AND(E36="Underlying exposures classification",F36&lt;&gt;"residential mortgages",F36&lt;&gt;"commercial mortgages",F36&lt;&gt;"credit facilities provided to individuals for personal, family or household consumption purposes",F36&lt;&gt;"credit facilities, including loans and leases, provided to any type of enterprise or corporation",F36&lt;&gt;"auto loans/leases",F36&lt;&gt;"credit-card receivables",F36&lt;&gt;"trade receivables",F36&lt;&gt;"others"),"FORMAT_LIST",IF(AND(E36="Instrument code",LEN(F36)-LEN(SUBSTITUTE(F36,";",""))&lt;&gt;LEN(F35)-LEN(SUBSTITUTE(F35,";",""))),"FORMAT_;",IF(AND(E36="Sponsor country (if multiple countries)",LEN(F36)-LEN(SUBSTITUTE(F36,";",""))&lt;&gt;LEN(F$11)-LEN(SUBSTITUTE(F$11,";",""))),"FORMAT_;",IF(AND(E36="Sponsor country (if multiple countries)",ISBLANK(F36)=FALSE,LEN(F36)-LEN(SUBSTITUTE(F36,";",""))=0),"FORMAT_;",IF(AND(E36="Sponsor country (if multiple countries)",ISBLANK(F36)=TRUE,LEN(F$11)-LEN(SUBSTITUTE(F$11,";",""))&lt;&gt;0),"FORMAT_;",IF(AND(E36="Originator country  (if multiple countries)",LEN(F36)-LEN(SUBSTITUTE(F36,";",""))&lt;&gt;0,ISBLANK(F36)=FALSE,LEN(F36)-LEN(SUBSTITUTE(F36,";",""))&lt;&gt;LEN(F$8)-LEN(SUBSTITUTE(F$8,";",""))),"FORMAT_;",IF(AND(E36="Originator country  (if multiple countries)",ISBLANK(F36)=FALSE,LEN(F36)-LEN(SUBSTITUTE(F36,";",""))=0),"FORMAT_;",IF(AND(E36="Originator country  (if multiple countries)",ISBLANK(F36)=TRUE,LEN(F$8)-LEN(SUBSTITUTE(F$8,";",""))&lt;&gt;0),"FORMAT_;",IF(AND(E36="Original lender country (if multiple countries)",ISBLANK(F36)=FALSE,LEN(F36)-LEN(SUBSTITUTE(F36,";",""))&lt;&gt;0,LEN(F36)-LEN(SUBSTITUTE(F36,";",""))&lt;&gt;LEN(F$14)-LEN(SUBSTITUTE(F$14,";",""))),"FORMAT_;",IF(AND(E36="Original lender country (if multiple countries)",ISBLANK(F36)=TRUE,LEN(F$14)-LEN(SUBSTITUTE(F$14,";",""))&lt;&gt;0),"FORMAT_;",IF(AND(E36="Original lender country (if multiple countries)",ISBLANK(F36)=FALSE,LEN(F36)-LEN(SUBSTITUTE(F36,";",""))=0),"FORMAT_;",IF(OR(AND(E36="Designated Entity LEI",LEN(F36)&lt;&gt;20),AND(G36="{LEI}",LEN(F36)&lt;&gt;0,LEN(F36)&lt;20),AND(G36="{ISIN}",LEN(F36)&lt;&gt;0,LEN(F36)&lt;12),AND(LEN(F36)&lt;&gt;20,E36="Retaining entity LEI",ISBLANK(F36)=FALSE),AND(E36="Instrument ISIN",ISBLANK(F36)=FALSE,LEN(F36)&gt;0,LEN(F36)&lt;11),AND(D36="M",LEFT(G36,4)="{DAT",LEN(F36)&lt;&gt;10)),"FORMAT_LEN",IF(OR(AND(F36&lt;&gt;"",LEFT(G36,4)&lt;&gt;"{TEX",ISNUMBER(SUMPRODUCT(FIND(MID(F36,ROW(INDIRECT("1:"&amp;LEN(F36))),1),W36)))=FALSE),AND(F36&lt;&gt;"",LEFT(G36,4)&lt;&gt;"{TEX",ISERROR(SUMPRODUCT(SEARCH(MID(F36,ROW(INDIRECT("1:"&amp;LEN(TRIM(F36)))),1)," "&amp;W36&amp;CHAR(10)&amp;"""")))=TRUE)),"FORMAT_CHAR",IF(LEFT(G36,4)="{TEX","TEXT","UNK")))))))))))))))))))))))))</f>
        <v>TEXT</v>
      </c>
      <c r="V36" s="106" t="b" cm="1">
        <f t="array" aca="1" ref="V36" ca="1">IF(OR(LEN(F36)&gt;P36+1),FALSE,IF(LEFT(G36,5)="{TEXT",TRUE,IF(AND(ISBLANK(F36)=FALSE,G36="{DATE_TEXT-YYYY-MM-DD}",LEN(F36)&lt;&gt;10),FALSE,IF(AND(ISBLANK(F36)=FALSE,ISNUMBER(SUMPRODUCT(SEARCH(MID(F36,ROW(INDIRECT("1:"&amp;LEN(TRIM(F36)))),1)," "&amp;W36&amp;CHAR(10)&amp;"""")))=FALSE),FALSE,TRUE))))</f>
        <v>1</v>
      </c>
      <c r="W36" s="115"/>
      <c r="X36" s="120"/>
      <c r="Y36" s="120"/>
      <c r="Z36" s="120"/>
      <c r="AA36" s="120"/>
      <c r="AB36" s="122"/>
      <c r="AC36" s="112" t="s">
        <v>969</v>
      </c>
      <c r="AD36" s="120"/>
      <c r="AE36" s="120"/>
      <c r="AF36" s="120"/>
      <c r="AG36" s="117" t="s">
        <v>746</v>
      </c>
      <c r="AH36" s="120"/>
      <c r="AI36" s="107"/>
      <c r="AJ36" s="120"/>
      <c r="AK36" s="48"/>
      <c r="AL36" s="48"/>
    </row>
    <row r="37" spans="1:38" s="16" customFormat="1" ht="195" x14ac:dyDescent="0.25">
      <c r="A37" s="56" t="s">
        <v>1021</v>
      </c>
      <c r="B37" s="57" t="s">
        <v>206</v>
      </c>
      <c r="C37" s="61" t="s">
        <v>185</v>
      </c>
      <c r="D37" s="62" t="s">
        <v>48</v>
      </c>
      <c r="E37" s="63" t="s">
        <v>186</v>
      </c>
      <c r="F37" s="36"/>
      <c r="G37" s="19" t="s">
        <v>179</v>
      </c>
      <c r="H37" s="54" t="s">
        <v>921</v>
      </c>
      <c r="I37" s="45" t="s">
        <v>1163</v>
      </c>
      <c r="J37" s="133" t="s">
        <v>187</v>
      </c>
      <c r="K37" s="131" t="s">
        <v>188</v>
      </c>
      <c r="L37" s="131" t="s">
        <v>174</v>
      </c>
      <c r="M37" s="131" t="s">
        <v>175</v>
      </c>
      <c r="N37" s="129" t="s">
        <v>46</v>
      </c>
      <c r="O37" s="106" t="str">
        <f t="shared" ca="1" si="1"/>
        <v>FORMAT</v>
      </c>
      <c r="P37" s="106">
        <v>12</v>
      </c>
      <c r="Q37" s="115"/>
      <c r="R37" s="106">
        <f t="shared" si="2"/>
        <v>0</v>
      </c>
      <c r="S37" s="116" t="str">
        <f t="shared" ref="S37" si="4">IF(ISERROR(DATEVALUE(F37))=TRUE,"",DATEVALUE(F37))</f>
        <v/>
      </c>
      <c r="T37" s="106" t="str">
        <f t="shared" si="0"/>
        <v>EMPTY</v>
      </c>
      <c r="U37" s="106" t="str" cm="1">
        <f t="array" aca="1" ref="U37" ca="1">IF(AND(E37="Payment exemption explanation",ISBLANK(F37)=FALSE,F$78="Confirmed"),"FORMAT",IF(AND(E37="Historical Default and Loss Performance Data source",F$3="Public",ISBLANK(F37)=TRUE),"FORMAT",IF(AND(E36="Subject to severe clawback",F36="Y",ISBLANK(F37)=TRUE),"FORMAT",IF(AND(E36="Subject to severe clawback",F36="N",ISBLANK(F37)=FALSE),"FORMAT",IF(AND(OR(E37="Credit granting criteria supervision comment",E37="Credit granting criteria compliance comment"),ISBLANK(F37)=FALSE,OR(AND(F$34="N",E432="Originator (or original lender) is not a Credit institution"),AND(F$37="N",E$37="Originator (or original lender) is not a Credit institution"))),"FORMAT_S17",IF(AND(C37="STSS60",E37="Location of Liability cash flow model",ISBLANK(F37)=TRUE,F$3="Public"),"FORMAT_S60",IF(AND(C37="STSS58",E37="Historical Default and Loss Performance Data location",ISBLANK(F37)=TRUE,F$3="Public"),"FORMAT_S37",IF(AND(E37="Sponsor LEI",ISBLANK(F37)=TRUE,ISBLANK(F$8)=TRUE),"FORMAT_LEI",IF(AND(E37="Originator LEI",ISBLANK(F37)=TRUE,ISBLANK(F$11)=TRUE),"FORMAT_LEI",IF(OR(T37="EMPTY",P37+1&lt;LEN(F37),AND(G36="{Confirmed/Unconfirmed/N/A}",S37="N/A",F36="N/A",F37&lt;&gt;"")),"FORMAT",IF(OR(AND(E37="Non-ABCP securitisation unique identifier",MID(F37,21,1)&lt;&gt;"N"),AND(E37="ABCP transaction unique identifier",MID(F37,21,1)&lt;&gt;"T"),AND(E37="ABCP programme unique identifier",MID(F37,21,1)&lt;&gt;"P")),"FORMAT_SEC_ID",IF(AND(E37="Underlying exposures classification",F37&lt;&gt;"residential mortgages",F37&lt;&gt;"commercial mortgages",F37&lt;&gt;"credit facilities provided to individuals for personal, family or household consumption purposes",F37&lt;&gt;"credit facilities, including loans and leases, provided to any type of enterprise or corporation",F37&lt;&gt;"auto loans/leases",F37&lt;&gt;"credit-card receivables",F37&lt;&gt;"trade receivables",F37&lt;&gt;"others"),"FORMAT_LIST",IF(AND(E37="Instrument code",LEN(F37)-LEN(SUBSTITUTE(F37,";",""))&lt;&gt;LEN(F36)-LEN(SUBSTITUTE(F36,";",""))),"FORMAT_;",IF(AND(E37="Sponsor country (if multiple countries)",LEN(F37)-LEN(SUBSTITUTE(F37,";",""))&lt;&gt;LEN(F$11)-LEN(SUBSTITUTE(F$11,";",""))),"FORMAT_;",IF(AND(E37="Sponsor country (if multiple countries)",ISBLANK(F37)=FALSE,LEN(F37)-LEN(SUBSTITUTE(F37,";",""))=0),"FORMAT_;",IF(AND(E37="Sponsor country (if multiple countries)",ISBLANK(F37)=TRUE,LEN(F$11)-LEN(SUBSTITUTE(F$11,";",""))&lt;&gt;0),"FORMAT_;",IF(AND(E37="Originator country  (if multiple countries)",LEN(F37)-LEN(SUBSTITUTE(F37,";",""))&lt;&gt;0,ISBLANK(F37)=FALSE,LEN(F37)-LEN(SUBSTITUTE(F37,";",""))&lt;&gt;LEN(F$8)-LEN(SUBSTITUTE(F$8,";",""))),"FORMAT_;",IF(AND(E37="Originator country  (if multiple countries)",ISBLANK(F37)=FALSE,LEN(F37)-LEN(SUBSTITUTE(F37,";",""))=0),"FORMAT_;",IF(AND(E37="Originator country  (if multiple countries)",ISBLANK(F37)=TRUE,LEN(F$8)-LEN(SUBSTITUTE(F$8,";",""))&lt;&gt;0),"FORMAT_;",IF(AND(E37="Original lender country (if multiple countries)",ISBLANK(F37)=FALSE,LEN(F37)-LEN(SUBSTITUTE(F37,";",""))&lt;&gt;0,LEN(F37)-LEN(SUBSTITUTE(F37,";",""))&lt;&gt;LEN(F$14)-LEN(SUBSTITUTE(F$14,";",""))),"FORMAT_;",IF(AND(E37="Original lender country (if multiple countries)",ISBLANK(F37)=TRUE,LEN(F$14)-LEN(SUBSTITUTE(F$14,";",""))&lt;&gt;0),"FORMAT_;",IF(AND(E37="Original lender country (if multiple countries)",ISBLANK(F37)=FALSE,LEN(F37)-LEN(SUBSTITUTE(F37,";",""))=0),"FORMAT_;",IF(OR(AND(E37="Designated Entity LEI",LEN(F37)&lt;&gt;20),AND(G37="{LEI}",LEN(F37)&lt;&gt;0,LEN(F37)&lt;20),AND(G37="{ISIN}",LEN(F37)&lt;&gt;0,LEN(F37)&lt;12),AND(LEN(F37)&lt;&gt;20,E37="Retaining entity LEI",ISBLANK(F37)=FALSE),AND(E37="Instrument ISIN",ISBLANK(F37)=FALSE,LEN(F37)&gt;0,LEN(F37)&lt;11),AND(D37="M",LEFT(G37,4)="{DAT",LEN(F37)&lt;&gt;10)),"FORMAT_LEN",IF(OR(AND(F37&lt;&gt;"",LEFT(G37,4)&lt;&gt;"{TEX",ISNUMBER(SUMPRODUCT(FIND(MID(F37,ROW(INDIRECT("1:"&amp;LEN(F37))),1),W37)))=FALSE),AND(F37&lt;&gt;"",LEFT(G37,4)&lt;&gt;"{TEX",ISERROR(SUMPRODUCT(SEARCH(MID(F37,ROW(INDIRECT("1:"&amp;LEN(TRIM(F37)))),1)," "&amp;W37&amp;CHAR(10)&amp;"""")))=TRUE)),"FORMAT_CHAR",IF(LEFT(G37,4)="{TEX","TEXT","UNK")))))))))))))))))))))))))</f>
        <v>FORMAT</v>
      </c>
      <c r="V37" s="106" t="b" cm="1">
        <f t="array" aca="1" ref="V37" ca="1">IF(OR(LEN(F37)&gt;P37+1),FALSE,IF(LEFT(G37,5)="{TEXT",TRUE,IF(AND(ISBLANK(F37)=FALSE,G37="{DATE_TEXT-YYYY-MM-DD}",LEN(F37)&lt;&gt;10),FALSE,IF(AND(ISBLANK(F37)=FALSE,ISNUMBER(SUMPRODUCT(SEARCH(MID(F37,ROW(INDIRECT("1:"&amp;LEN(TRIM(F37)))),1)," "&amp;W37&amp;CHAR(10)&amp;"""")))=FALSE),FALSE,TRUE))))</f>
        <v>1</v>
      </c>
      <c r="W37" s="115"/>
      <c r="X37" s="120"/>
      <c r="Y37" s="120"/>
      <c r="Z37" s="120"/>
      <c r="AA37" s="120"/>
      <c r="AB37" s="122"/>
      <c r="AC37" s="112" t="s">
        <v>970</v>
      </c>
      <c r="AD37" s="120"/>
      <c r="AE37" s="120"/>
      <c r="AF37" s="120"/>
      <c r="AG37" s="117" t="s">
        <v>656</v>
      </c>
      <c r="AH37" s="120"/>
      <c r="AI37" s="107"/>
      <c r="AJ37" s="120"/>
      <c r="AK37" s="48"/>
      <c r="AL37" s="48"/>
    </row>
    <row r="38" spans="1:38" s="16" customFormat="1" ht="105" x14ac:dyDescent="0.25">
      <c r="A38" s="56" t="s">
        <v>1022</v>
      </c>
      <c r="B38" s="57" t="s">
        <v>208</v>
      </c>
      <c r="C38" s="64" t="s">
        <v>185</v>
      </c>
      <c r="D38" s="72" t="s">
        <v>45</v>
      </c>
      <c r="E38" s="66" t="s">
        <v>190</v>
      </c>
      <c r="F38" s="37"/>
      <c r="G38" s="20" t="s">
        <v>118</v>
      </c>
      <c r="H38" s="55"/>
      <c r="I38" s="44" t="s">
        <v>1162</v>
      </c>
      <c r="J38" s="134"/>
      <c r="K38" s="132"/>
      <c r="L38" s="135"/>
      <c r="M38" s="135"/>
      <c r="N38" s="143"/>
      <c r="O38" s="106">
        <f t="shared" ca="1" si="1"/>
        <v>1</v>
      </c>
      <c r="P38" s="106">
        <v>5000</v>
      </c>
      <c r="Q38" s="115"/>
      <c r="R38" s="106">
        <f t="shared" si="2"/>
        <v>0</v>
      </c>
      <c r="S38" s="116"/>
      <c r="T38" s="106" t="str">
        <f t="shared" si="0"/>
        <v>BLANK</v>
      </c>
      <c r="U38" s="106" t="str" cm="1">
        <f t="array" aca="1" ref="U38" ca="1">IF(AND(E38="Payment exemption explanation",ISBLANK(F38)=FALSE,F$78="Confirmed"),"FORMAT",IF(AND(E38="Historical Default and Loss Performance Data source",F$3="Public",ISBLANK(F38)=TRUE),"FORMAT",IF(AND(E37="Subject to severe clawback",F37="Y",ISBLANK(F38)=TRUE),"FORMAT",IF(AND(E37="Subject to severe clawback",F37="N",ISBLANK(F38)=FALSE),"FORMAT",IF(AND(OR(E38="Credit granting criteria supervision comment",E38="Credit granting criteria compliance comment"),ISBLANK(F38)=FALSE,OR(AND(F$34="N",E433="Originator (or original lender) is not a Credit institution"),AND(F$37="N",E$37="Originator (or original lender) is not a Credit institution"))),"FORMAT_S17",IF(AND(C38="STSS60",E38="Location of Liability cash flow model",ISBLANK(F38)=TRUE,F$3="Public"),"FORMAT_S60",IF(AND(C38="STSS58",E38="Historical Default and Loss Performance Data location",ISBLANK(F38)=TRUE,F$3="Public"),"FORMAT_S37",IF(AND(E38="Sponsor LEI",ISBLANK(F38)=TRUE,ISBLANK(F$8)=TRUE),"FORMAT_LEI",IF(AND(E38="Originator LEI",ISBLANK(F38)=TRUE,ISBLANK(F$11)=TRUE),"FORMAT_LEI",IF(OR(T38="EMPTY",P38+1&lt;LEN(F38),AND(G37="{Confirmed/Unconfirmed/N/A}",S38="N/A",F37="N/A",F38&lt;&gt;"")),"FORMAT",IF(OR(AND(E38="Non-ABCP securitisation unique identifier",MID(F38,21,1)&lt;&gt;"N"),AND(E38="ABCP transaction unique identifier",MID(F38,21,1)&lt;&gt;"T"),AND(E38="ABCP programme unique identifier",MID(F38,21,1)&lt;&gt;"P")),"FORMAT_SEC_ID",IF(AND(E38="Underlying exposures classification",F38&lt;&gt;"residential mortgages",F38&lt;&gt;"commercial mortgages",F38&lt;&gt;"credit facilities provided to individuals for personal, family or household consumption purposes",F38&lt;&gt;"credit facilities, including loans and leases, provided to any type of enterprise or corporation",F38&lt;&gt;"auto loans/leases",F38&lt;&gt;"credit-card receivables",F38&lt;&gt;"trade receivables",F38&lt;&gt;"others"),"FORMAT_LIST",IF(AND(E38="Instrument code",LEN(F38)-LEN(SUBSTITUTE(F38,";",""))&lt;&gt;LEN(F37)-LEN(SUBSTITUTE(F37,";",""))),"FORMAT_;",IF(AND(E38="Sponsor country (if multiple countries)",LEN(F38)-LEN(SUBSTITUTE(F38,";",""))&lt;&gt;LEN(F$11)-LEN(SUBSTITUTE(F$11,";",""))),"FORMAT_;",IF(AND(E38="Sponsor country (if multiple countries)",ISBLANK(F38)=FALSE,LEN(F38)-LEN(SUBSTITUTE(F38,";",""))=0),"FORMAT_;",IF(AND(E38="Sponsor country (if multiple countries)",ISBLANK(F38)=TRUE,LEN(F$11)-LEN(SUBSTITUTE(F$11,";",""))&lt;&gt;0),"FORMAT_;",IF(AND(E38="Originator country  (if multiple countries)",LEN(F38)-LEN(SUBSTITUTE(F38,";",""))&lt;&gt;0,ISBLANK(F38)=FALSE,LEN(F38)-LEN(SUBSTITUTE(F38,";",""))&lt;&gt;LEN(F$8)-LEN(SUBSTITUTE(F$8,";",""))),"FORMAT_;",IF(AND(E38="Originator country  (if multiple countries)",ISBLANK(F38)=FALSE,LEN(F38)-LEN(SUBSTITUTE(F38,";",""))=0),"FORMAT_;",IF(AND(E38="Originator country  (if multiple countries)",ISBLANK(F38)=TRUE,LEN(F$8)-LEN(SUBSTITUTE(F$8,";",""))&lt;&gt;0),"FORMAT_;",IF(AND(E38="Original lender country (if multiple countries)",ISBLANK(F38)=FALSE,LEN(F38)-LEN(SUBSTITUTE(F38,";",""))&lt;&gt;0,LEN(F38)-LEN(SUBSTITUTE(F38,";",""))&lt;&gt;LEN(F$14)-LEN(SUBSTITUTE(F$14,";",""))),"FORMAT_;",IF(AND(E38="Original lender country (if multiple countries)",ISBLANK(F38)=TRUE,LEN(F$14)-LEN(SUBSTITUTE(F$14,";",""))&lt;&gt;0),"FORMAT_;",IF(AND(E38="Original lender country (if multiple countries)",ISBLANK(F38)=FALSE,LEN(F38)-LEN(SUBSTITUTE(F38,";",""))=0),"FORMAT_;",IF(OR(AND(E38="Designated Entity LEI",LEN(F38)&lt;&gt;20),AND(G38="{LEI}",LEN(F38)&lt;&gt;0,LEN(F38)&lt;20),AND(G38="{ISIN}",LEN(F38)&lt;&gt;0,LEN(F38)&lt;12),AND(LEN(F38)&lt;&gt;20,E38="Retaining entity LEI",ISBLANK(F38)=FALSE),AND(E38="Instrument ISIN",ISBLANK(F38)=FALSE,LEN(F38)&gt;0,LEN(F38)&lt;11),AND(D38="M",LEFT(G38,4)="{DAT",LEN(F38)&lt;&gt;10)),"FORMAT_LEN",IF(OR(AND(F38&lt;&gt;"",LEFT(G38,4)&lt;&gt;"{TEX",ISNUMBER(SUMPRODUCT(FIND(MID(F38,ROW(INDIRECT("1:"&amp;LEN(F38))),1),W38)))=FALSE),AND(F38&lt;&gt;"",LEFT(G38,4)&lt;&gt;"{TEX",ISERROR(SUMPRODUCT(SEARCH(MID(F38,ROW(INDIRECT("1:"&amp;LEN(TRIM(F38)))),1)," "&amp;W38&amp;CHAR(10)&amp;"""")))=TRUE)),"FORMAT_CHAR",IF(LEFT(G38,4)="{TEX","TEXT","UNK")))))))))))))))))))))))))</f>
        <v>TEXT</v>
      </c>
      <c r="V38" s="106" t="b" cm="1">
        <f t="array" aca="1" ref="V38" ca="1">IF(OR(LEN(F38)&gt;P38+1),FALSE,IF(LEFT(G38,5)="{TEXT",TRUE,IF(AND(ISBLANK(F38)=FALSE,G38="{DATE_TEXT-YYYY-MM-DD}",LEN(F38)&lt;&gt;10),FALSE,IF(AND(ISBLANK(F38)=FALSE,ISNUMBER(SUMPRODUCT(SEARCH(MID(F38,ROW(INDIRECT("1:"&amp;LEN(TRIM(F38)))),1)," "&amp;W38&amp;CHAR(10)&amp;"""")))=FALSE),FALSE,TRUE))))</f>
        <v>1</v>
      </c>
      <c r="W38" s="115"/>
      <c r="X38" s="120"/>
      <c r="Y38" s="120"/>
      <c r="Z38" s="120"/>
      <c r="AA38" s="120"/>
      <c r="AB38" s="122"/>
      <c r="AC38" s="112" t="s">
        <v>1199</v>
      </c>
      <c r="AD38" s="120"/>
      <c r="AE38" s="120"/>
      <c r="AF38" s="120"/>
      <c r="AG38" s="117" t="s">
        <v>635</v>
      </c>
      <c r="AH38" s="120"/>
      <c r="AI38" s="107"/>
      <c r="AJ38" s="120"/>
      <c r="AK38" s="48"/>
      <c r="AL38" s="48"/>
    </row>
    <row r="39" spans="1:38" s="16" customFormat="1" ht="150" x14ac:dyDescent="0.25">
      <c r="A39" s="56" t="s">
        <v>1023</v>
      </c>
      <c r="B39" s="57" t="s">
        <v>213</v>
      </c>
      <c r="C39" s="61" t="s">
        <v>192</v>
      </c>
      <c r="D39" s="62" t="s">
        <v>48</v>
      </c>
      <c r="E39" s="63" t="s">
        <v>193</v>
      </c>
      <c r="F39" s="36"/>
      <c r="G39" s="19" t="s">
        <v>179</v>
      </c>
      <c r="H39" s="131" t="s">
        <v>922</v>
      </c>
      <c r="I39" s="45" t="s">
        <v>1164</v>
      </c>
      <c r="J39" s="133" t="s">
        <v>195</v>
      </c>
      <c r="K39" s="131" t="s">
        <v>1210</v>
      </c>
      <c r="L39" s="131" t="s">
        <v>196</v>
      </c>
      <c r="M39" s="131" t="s">
        <v>197</v>
      </c>
      <c r="N39" s="129" t="s">
        <v>198</v>
      </c>
      <c r="O39" s="106" t="str">
        <f t="shared" ca="1" si="1"/>
        <v>FORMAT</v>
      </c>
      <c r="P39" s="106">
        <v>12</v>
      </c>
      <c r="Q39" s="115"/>
      <c r="R39" s="106">
        <f t="shared" si="2"/>
        <v>0</v>
      </c>
      <c r="S39" s="116" t="str">
        <f t="shared" ref="S39:S43" si="5">IF(ISERROR(DATEVALUE(F39))=TRUE,"",DATEVALUE(F39))</f>
        <v/>
      </c>
      <c r="T39" s="106" t="str">
        <f t="shared" si="0"/>
        <v>EMPTY</v>
      </c>
      <c r="U39" s="106" t="str" cm="1">
        <f t="array" aca="1" ref="U39" ca="1">IF(AND(E39="Payment exemption explanation",ISBLANK(F39)=FALSE,F$78="Confirmed"),"FORMAT",IF(AND(E39="Historical Default and Loss Performance Data source",F$3="Public",ISBLANK(F39)=TRUE),"FORMAT",IF(AND(E38="Subject to severe clawback",F38="Y",ISBLANK(F39)=TRUE),"FORMAT",IF(AND(E38="Subject to severe clawback",F38="N",ISBLANK(F39)=FALSE),"FORMAT",IF(AND(OR(E39="Credit granting criteria supervision comment",E39="Credit granting criteria compliance comment"),ISBLANK(F39)=FALSE,OR(AND(F$34="N",E434="Originator (or original lender) is not a Credit institution"),AND(F$37="N",E$37="Originator (or original lender) is not a Credit institution"))),"FORMAT_S17",IF(AND(C39="STSS60",E39="Location of Liability cash flow model",ISBLANK(F39)=TRUE,F$3="Public"),"FORMAT_S60",IF(AND(C39="STSS58",E39="Historical Default and Loss Performance Data location",ISBLANK(F39)=TRUE,F$3="Public"),"FORMAT_S37",IF(AND(E39="Sponsor LEI",ISBLANK(F39)=TRUE,ISBLANK(F$8)=TRUE),"FORMAT_LEI",IF(AND(E39="Originator LEI",ISBLANK(F39)=TRUE,ISBLANK(F$11)=TRUE),"FORMAT_LEI",IF(OR(T39="EMPTY",P39+1&lt;LEN(F39),AND(G38="{Confirmed/Unconfirmed/N/A}",S39="N/A",F38="N/A",F39&lt;&gt;"")),"FORMAT",IF(OR(AND(E39="Non-ABCP securitisation unique identifier",MID(F39,21,1)&lt;&gt;"N"),AND(E39="ABCP transaction unique identifier",MID(F39,21,1)&lt;&gt;"T"),AND(E39="ABCP programme unique identifier",MID(F39,21,1)&lt;&gt;"P")),"FORMAT_SEC_ID",IF(AND(E39="Underlying exposures classification",F39&lt;&gt;"residential mortgages",F39&lt;&gt;"commercial mortgages",F39&lt;&gt;"credit facilities provided to individuals for personal, family or household consumption purposes",F39&lt;&gt;"credit facilities, including loans and leases, provided to any type of enterprise or corporation",F39&lt;&gt;"auto loans/leases",F39&lt;&gt;"credit-card receivables",F39&lt;&gt;"trade receivables",F39&lt;&gt;"others"),"FORMAT_LIST",IF(AND(E39="Instrument code",LEN(F39)-LEN(SUBSTITUTE(F39,";",""))&lt;&gt;LEN(F38)-LEN(SUBSTITUTE(F38,";",""))),"FORMAT_;",IF(AND(E39="Sponsor country (if multiple countries)",LEN(F39)-LEN(SUBSTITUTE(F39,";",""))&lt;&gt;LEN(F$11)-LEN(SUBSTITUTE(F$11,";",""))),"FORMAT_;",IF(AND(E39="Sponsor country (if multiple countries)",ISBLANK(F39)=FALSE,LEN(F39)-LEN(SUBSTITUTE(F39,";",""))=0),"FORMAT_;",IF(AND(E39="Sponsor country (if multiple countries)",ISBLANK(F39)=TRUE,LEN(F$11)-LEN(SUBSTITUTE(F$11,";",""))&lt;&gt;0),"FORMAT_;",IF(AND(E39="Originator country  (if multiple countries)",LEN(F39)-LEN(SUBSTITUTE(F39,";",""))&lt;&gt;0,ISBLANK(F39)=FALSE,LEN(F39)-LEN(SUBSTITUTE(F39,";",""))&lt;&gt;LEN(F$8)-LEN(SUBSTITUTE(F$8,";",""))),"FORMAT_;",IF(AND(E39="Originator country  (if multiple countries)",ISBLANK(F39)=FALSE,LEN(F39)-LEN(SUBSTITUTE(F39,";",""))=0),"FORMAT_;",IF(AND(E39="Originator country  (if multiple countries)",ISBLANK(F39)=TRUE,LEN(F$8)-LEN(SUBSTITUTE(F$8,";",""))&lt;&gt;0),"FORMAT_;",IF(AND(E39="Original lender country (if multiple countries)",ISBLANK(F39)=FALSE,LEN(F39)-LEN(SUBSTITUTE(F39,";",""))&lt;&gt;0,LEN(F39)-LEN(SUBSTITUTE(F39,";",""))&lt;&gt;LEN(F$14)-LEN(SUBSTITUTE(F$14,";",""))),"FORMAT_;",IF(AND(E39="Original lender country (if multiple countries)",ISBLANK(F39)=TRUE,LEN(F$14)-LEN(SUBSTITUTE(F$14,";",""))&lt;&gt;0),"FORMAT_;",IF(AND(E39="Original lender country (if multiple countries)",ISBLANK(F39)=FALSE,LEN(F39)-LEN(SUBSTITUTE(F39,";",""))=0),"FORMAT_;",IF(OR(AND(E39="Designated Entity LEI",LEN(F39)&lt;&gt;20),AND(G39="{LEI}",LEN(F39)&lt;&gt;0,LEN(F39)&lt;20),AND(G39="{ISIN}",LEN(F39)&lt;&gt;0,LEN(F39)&lt;12),AND(LEN(F39)&lt;&gt;20,E39="Retaining entity LEI",ISBLANK(F39)=FALSE),AND(E39="Instrument ISIN",ISBLANK(F39)=FALSE,LEN(F39)&gt;0,LEN(F39)&lt;11),AND(D39="M",LEFT(G39,4)="{DAT",LEN(F39)&lt;&gt;10)),"FORMAT_LEN",IF(OR(AND(F39&lt;&gt;"",LEFT(G39,4)&lt;&gt;"{TEX",ISNUMBER(SUMPRODUCT(FIND(MID(F39,ROW(INDIRECT("1:"&amp;LEN(F39))),1),W39)))=FALSE),AND(F39&lt;&gt;"",LEFT(G39,4)&lt;&gt;"{TEX",ISERROR(SUMPRODUCT(SEARCH(MID(F39,ROW(INDIRECT("1:"&amp;LEN(TRIM(F39)))),1)," "&amp;W39&amp;CHAR(10)&amp;"""")))=TRUE)),"FORMAT_CHAR",IF(LEFT(G39,4)="{TEX","TEXT","UNK")))))))))))))))))))))))))</f>
        <v>FORMAT</v>
      </c>
      <c r="V39" s="106" t="b" cm="1">
        <f t="array" aca="1" ref="V39" ca="1">IF(OR(LEN(F39)&gt;P39+1),FALSE,IF(LEFT(G39,5)="{TEXT",TRUE,IF(AND(ISBLANK(F39)=FALSE,G39="{DATE_TEXT-YYYY-MM-DD}",LEN(F39)&lt;&gt;10),FALSE,IF(AND(ISBLANK(F39)=FALSE,ISNUMBER(SUMPRODUCT(SEARCH(MID(F39,ROW(INDIRECT("1:"&amp;LEN(TRIM(F39)))),1)," "&amp;W39&amp;CHAR(10)&amp;"""")))=FALSE),FALSE,TRUE))))</f>
        <v>1</v>
      </c>
      <c r="W39" s="115"/>
      <c r="X39" s="120"/>
      <c r="Y39" s="120"/>
      <c r="Z39" s="120"/>
      <c r="AA39" s="120"/>
      <c r="AB39" s="122"/>
      <c r="AC39" s="112" t="s">
        <v>1236</v>
      </c>
      <c r="AD39" s="120"/>
      <c r="AE39" s="120"/>
      <c r="AF39" s="120"/>
      <c r="AG39" s="117" t="s">
        <v>649</v>
      </c>
      <c r="AH39" s="120"/>
      <c r="AI39" s="107"/>
      <c r="AJ39" s="120"/>
      <c r="AK39" s="48"/>
      <c r="AL39" s="48"/>
    </row>
    <row r="40" spans="1:38" s="16" customFormat="1" ht="60" x14ac:dyDescent="0.25">
      <c r="A40" s="56" t="s">
        <v>1024</v>
      </c>
      <c r="B40" s="57" t="s">
        <v>215</v>
      </c>
      <c r="C40" s="61" t="s">
        <v>192</v>
      </c>
      <c r="D40" s="62" t="s">
        <v>48</v>
      </c>
      <c r="E40" s="63" t="s">
        <v>200</v>
      </c>
      <c r="F40" s="36"/>
      <c r="G40" s="19" t="s">
        <v>201</v>
      </c>
      <c r="H40" s="132"/>
      <c r="I40" s="44" t="s">
        <v>1165</v>
      </c>
      <c r="J40" s="134"/>
      <c r="K40" s="132"/>
      <c r="L40" s="135"/>
      <c r="M40" s="135"/>
      <c r="N40" s="143"/>
      <c r="O40" s="106" t="str">
        <f t="shared" ca="1" si="1"/>
        <v>FORMAT</v>
      </c>
      <c r="P40" s="106">
        <v>10000</v>
      </c>
      <c r="Q40" s="115"/>
      <c r="R40" s="106">
        <f t="shared" si="2"/>
        <v>0</v>
      </c>
      <c r="S40" s="116" t="str">
        <f t="shared" si="5"/>
        <v/>
      </c>
      <c r="T40" s="106" t="str">
        <f t="shared" si="0"/>
        <v>EMPTY</v>
      </c>
      <c r="U40" s="106" t="str" cm="1">
        <f t="array" aca="1" ref="U40" ca="1">IF(AND(E40="Payment exemption explanation",ISBLANK(F40)=FALSE,F$78="Confirmed"),"FORMAT",IF(AND(E40="Historical Default and Loss Performance Data source",F$3="Public",ISBLANK(F40)=TRUE),"FORMAT",IF(AND(E39="Subject to severe clawback",F39="Y",ISBLANK(F40)=TRUE),"FORMAT",IF(AND(E39="Subject to severe clawback",F39="N",ISBLANK(F40)=FALSE),"FORMAT",IF(AND(OR(E40="Credit granting criteria supervision comment",E40="Credit granting criteria compliance comment"),ISBLANK(F40)=FALSE,OR(AND(F$34="N",E435="Originator (or original lender) is not a Credit institution"),AND(F$37="N",E$37="Originator (or original lender) is not a Credit institution"))),"FORMAT_S17",IF(AND(C40="STSS60",E40="Location of Liability cash flow model",ISBLANK(F40)=TRUE,F$3="Public"),"FORMAT_S60",IF(AND(C40="STSS58",E40="Historical Default and Loss Performance Data location",ISBLANK(F40)=TRUE,F$3="Public"),"FORMAT_S37",IF(AND(E40="Sponsor LEI",ISBLANK(F40)=TRUE,ISBLANK(F$8)=TRUE),"FORMAT_LEI",IF(AND(E40="Originator LEI",ISBLANK(F40)=TRUE,ISBLANK(F$11)=TRUE),"FORMAT_LEI",IF(OR(T40="EMPTY",P40+1&lt;LEN(F40),AND(G39="{Confirmed/Unconfirmed/N/A}",S40="N/A",F39="N/A",F40&lt;&gt;"")),"FORMAT",IF(OR(AND(E40="Non-ABCP securitisation unique identifier",MID(F40,21,1)&lt;&gt;"N"),AND(E40="ABCP transaction unique identifier",MID(F40,21,1)&lt;&gt;"T"),AND(E40="ABCP programme unique identifier",MID(F40,21,1)&lt;&gt;"P")),"FORMAT_SEC_ID",IF(AND(E40="Underlying exposures classification",F40&lt;&gt;"residential mortgages",F40&lt;&gt;"commercial mortgages",F40&lt;&gt;"credit facilities provided to individuals for personal, family or household consumption purposes",F40&lt;&gt;"credit facilities, including loans and leases, provided to any type of enterprise or corporation",F40&lt;&gt;"auto loans/leases",F40&lt;&gt;"credit-card receivables",F40&lt;&gt;"trade receivables",F40&lt;&gt;"others"),"FORMAT_LIST",IF(AND(E40="Instrument code",LEN(F40)-LEN(SUBSTITUTE(F40,";",""))&lt;&gt;LEN(F39)-LEN(SUBSTITUTE(F39,";",""))),"FORMAT_;",IF(AND(E40="Sponsor country (if multiple countries)",LEN(F40)-LEN(SUBSTITUTE(F40,";",""))&lt;&gt;LEN(F$11)-LEN(SUBSTITUTE(F$11,";",""))),"FORMAT_;",IF(AND(E40="Sponsor country (if multiple countries)",ISBLANK(F40)=FALSE,LEN(F40)-LEN(SUBSTITUTE(F40,";",""))=0),"FORMAT_;",IF(AND(E40="Sponsor country (if multiple countries)",ISBLANK(F40)=TRUE,LEN(F$11)-LEN(SUBSTITUTE(F$11,";",""))&lt;&gt;0),"FORMAT_;",IF(AND(E40="Originator country  (if multiple countries)",LEN(F40)-LEN(SUBSTITUTE(F40,";",""))&lt;&gt;0,ISBLANK(F40)=FALSE,LEN(F40)-LEN(SUBSTITUTE(F40,";",""))&lt;&gt;LEN(F$8)-LEN(SUBSTITUTE(F$8,";",""))),"FORMAT_;",IF(AND(E40="Originator country  (if multiple countries)",ISBLANK(F40)=FALSE,LEN(F40)-LEN(SUBSTITUTE(F40,";",""))=0),"FORMAT_;",IF(AND(E40="Originator country  (if multiple countries)",ISBLANK(F40)=TRUE,LEN(F$8)-LEN(SUBSTITUTE(F$8,";",""))&lt;&gt;0),"FORMAT_;",IF(AND(E40="Original lender country (if multiple countries)",ISBLANK(F40)=FALSE,LEN(F40)-LEN(SUBSTITUTE(F40,";",""))&lt;&gt;0,LEN(F40)-LEN(SUBSTITUTE(F40,";",""))&lt;&gt;LEN(F$14)-LEN(SUBSTITUTE(F$14,";",""))),"FORMAT_;",IF(AND(E40="Original lender country (if multiple countries)",ISBLANK(F40)=TRUE,LEN(F$14)-LEN(SUBSTITUTE(F$14,";",""))&lt;&gt;0),"FORMAT_;",IF(AND(E40="Original lender country (if multiple countries)",ISBLANK(F40)=FALSE,LEN(F40)-LEN(SUBSTITUTE(F40,";",""))=0),"FORMAT_;",IF(OR(AND(E40="Designated Entity LEI",LEN(F40)&lt;&gt;20),AND(G40="{LEI}",LEN(F40)&lt;&gt;0,LEN(F40)&lt;20),AND(G40="{ISIN}",LEN(F40)&lt;&gt;0,LEN(F40)&lt;12),AND(LEN(F40)&lt;&gt;20,E40="Retaining entity LEI",ISBLANK(F40)=FALSE),AND(E40="Instrument ISIN",ISBLANK(F40)=FALSE,LEN(F40)&gt;0,LEN(F40)&lt;11),AND(D40="M",LEFT(G40,4)="{DAT",LEN(F40)&lt;&gt;10)),"FORMAT_LEN",IF(OR(AND(F40&lt;&gt;"",LEFT(G40,4)&lt;&gt;"{TEX",ISNUMBER(SUMPRODUCT(FIND(MID(F40,ROW(INDIRECT("1:"&amp;LEN(F40))),1),W40)))=FALSE),AND(F40&lt;&gt;"",LEFT(G40,4)&lt;&gt;"{TEX",ISERROR(SUMPRODUCT(SEARCH(MID(F40,ROW(INDIRECT("1:"&amp;LEN(TRIM(F40)))),1)," "&amp;W40&amp;CHAR(10)&amp;"""")))=TRUE)),"FORMAT_CHAR",IF(LEFT(G40,4)="{TEX","TEXT","UNK")))))))))))))))))))))))))</f>
        <v>FORMAT</v>
      </c>
      <c r="V40" s="106" t="b" cm="1">
        <f t="array" aca="1" ref="V40" ca="1">IF(OR(LEN(F40)&gt;P40+1),FALSE,IF(LEFT(G40,5)="{TEXT",TRUE,IF(AND(ISBLANK(F40)=FALSE,G40="{DATE_TEXT-YYYY-MM-DD}",LEN(F40)&lt;&gt;10),FALSE,IF(AND(ISBLANK(F40)=FALSE,ISNUMBER(SUMPRODUCT(SEARCH(MID(F40,ROW(INDIRECT("1:"&amp;LEN(TRIM(F40)))),1)," "&amp;W40&amp;CHAR(10)&amp;"""")))=FALSE),FALSE,TRUE))))</f>
        <v>1</v>
      </c>
      <c r="W40" s="115"/>
      <c r="X40" s="120"/>
      <c r="Y40" s="120"/>
      <c r="Z40" s="120"/>
      <c r="AA40" s="120"/>
      <c r="AB40" s="122"/>
      <c r="AC40" s="112" t="s">
        <v>1237</v>
      </c>
      <c r="AD40" s="120"/>
      <c r="AE40" s="120"/>
      <c r="AF40" s="120"/>
      <c r="AG40" s="117" t="s">
        <v>643</v>
      </c>
      <c r="AH40" s="120"/>
      <c r="AI40" s="107"/>
      <c r="AJ40" s="120"/>
      <c r="AK40" s="48"/>
      <c r="AL40" s="48"/>
    </row>
    <row r="41" spans="1:38" s="16" customFormat="1" ht="126" customHeight="1" x14ac:dyDescent="0.25">
      <c r="A41" s="56" t="s">
        <v>1025</v>
      </c>
      <c r="B41" s="57" t="s">
        <v>222</v>
      </c>
      <c r="C41" s="61" t="s">
        <v>203</v>
      </c>
      <c r="D41" s="62" t="s">
        <v>48</v>
      </c>
      <c r="E41" s="73" t="s">
        <v>912</v>
      </c>
      <c r="F41" s="36"/>
      <c r="G41" s="19" t="s">
        <v>41</v>
      </c>
      <c r="H41" s="21" t="s">
        <v>935</v>
      </c>
      <c r="I41" s="45" t="s">
        <v>1166</v>
      </c>
      <c r="J41" s="131" t="s">
        <v>204</v>
      </c>
      <c r="K41" s="131" t="s">
        <v>934</v>
      </c>
      <c r="L41" s="131" t="s">
        <v>205</v>
      </c>
      <c r="M41" s="131" t="s">
        <v>197</v>
      </c>
      <c r="N41" s="129" t="s">
        <v>198</v>
      </c>
      <c r="O41" s="106" t="str">
        <f t="shared" ca="1" si="1"/>
        <v>FORMAT</v>
      </c>
      <c r="P41" s="106">
        <v>1</v>
      </c>
      <c r="Q41" s="115"/>
      <c r="R41" s="106">
        <f t="shared" si="2"/>
        <v>0</v>
      </c>
      <c r="S41" s="116" t="str">
        <f t="shared" si="5"/>
        <v/>
      </c>
      <c r="T41" s="106" t="str">
        <f t="shared" si="0"/>
        <v>EMPTY</v>
      </c>
      <c r="U41" s="106" t="str" cm="1">
        <f t="array" aca="1" ref="U41" ca="1">IF(AND(E41="Payment exemption explanation",ISBLANK(F41)=FALSE,F$78="Confirmed"),"FORMAT",IF(AND(E41="Historical Default and Loss Performance Data source",F$3="Public",ISBLANK(F41)=TRUE),"FORMAT",IF(AND(E40="Subject to severe clawback",F40="Y",ISBLANK(F41)=TRUE),"FORMAT",IF(AND(E40="Subject to severe clawback",F40="N",ISBLANK(F41)=FALSE),"FORMAT",IF(AND(OR(E41="Credit granting criteria supervision comment",E41="Credit granting criteria compliance comment"),ISBLANK(F41)=FALSE,OR(AND(F$34="N",E436="Originator (or original lender) is not a Credit institution"),AND(F$37="N",E$37="Originator (or original lender) is not a Credit institution"))),"FORMAT_S17",IF(AND(C41="STSS60",E41="Location of Liability cash flow model",ISBLANK(F41)=TRUE,F$3="Public"),"FORMAT_S60",IF(AND(C41="STSS58",E41="Historical Default and Loss Performance Data location",ISBLANK(F41)=TRUE,F$3="Public"),"FORMAT_S37",IF(AND(E41="Sponsor LEI",ISBLANK(F41)=TRUE,ISBLANK(F$8)=TRUE),"FORMAT_LEI",IF(AND(E41="Originator LEI",ISBLANK(F41)=TRUE,ISBLANK(F$11)=TRUE),"FORMAT_LEI",IF(OR(T41="EMPTY",P41+1&lt;LEN(F41),AND(G40="{Confirmed/Unconfirmed/N/A}",S41="N/A",F40="N/A",F41&lt;&gt;"")),"FORMAT",IF(OR(AND(E41="Non-ABCP securitisation unique identifier",MID(F41,21,1)&lt;&gt;"N"),AND(E41="ABCP transaction unique identifier",MID(F41,21,1)&lt;&gt;"T"),AND(E41="ABCP programme unique identifier",MID(F41,21,1)&lt;&gt;"P")),"FORMAT_SEC_ID",IF(AND(E41="Underlying exposures classification",F41&lt;&gt;"residential mortgages",F41&lt;&gt;"commercial mortgages",F41&lt;&gt;"credit facilities provided to individuals for personal, family or household consumption purposes",F41&lt;&gt;"credit facilities, including loans and leases, provided to any type of enterprise or corporation",F41&lt;&gt;"auto loans/leases",F41&lt;&gt;"credit-card receivables",F41&lt;&gt;"trade receivables",F41&lt;&gt;"others"),"FORMAT_LIST",IF(AND(E41="Instrument code",LEN(F41)-LEN(SUBSTITUTE(F41,";",""))&lt;&gt;LEN(F40)-LEN(SUBSTITUTE(F40,";",""))),"FORMAT_;",IF(AND(E41="Sponsor country (if multiple countries)",LEN(F41)-LEN(SUBSTITUTE(F41,";",""))&lt;&gt;LEN(F$11)-LEN(SUBSTITUTE(F$11,";",""))),"FORMAT_;",IF(AND(E41="Sponsor country (if multiple countries)",ISBLANK(F41)=FALSE,LEN(F41)-LEN(SUBSTITUTE(F41,";",""))=0),"FORMAT_;",IF(AND(E41="Sponsor country (if multiple countries)",ISBLANK(F41)=TRUE,LEN(F$11)-LEN(SUBSTITUTE(F$11,";",""))&lt;&gt;0),"FORMAT_;",IF(AND(E41="Originator country  (if multiple countries)",LEN(F41)-LEN(SUBSTITUTE(F41,";",""))&lt;&gt;0,ISBLANK(F41)=FALSE,LEN(F41)-LEN(SUBSTITUTE(F41,";",""))&lt;&gt;LEN(F$8)-LEN(SUBSTITUTE(F$8,";",""))),"FORMAT_;",IF(AND(E41="Originator country  (if multiple countries)",ISBLANK(F41)=FALSE,LEN(F41)-LEN(SUBSTITUTE(F41,";",""))=0),"FORMAT_;",IF(AND(E41="Originator country  (if multiple countries)",ISBLANK(F41)=TRUE,LEN(F$8)-LEN(SUBSTITUTE(F$8,";",""))&lt;&gt;0),"FORMAT_;",IF(AND(E41="Original lender country (if multiple countries)",ISBLANK(F41)=FALSE,LEN(F41)-LEN(SUBSTITUTE(F41,";",""))&lt;&gt;0,LEN(F41)-LEN(SUBSTITUTE(F41,";",""))&lt;&gt;LEN(F$14)-LEN(SUBSTITUTE(F$14,";",""))),"FORMAT_;",IF(AND(E41="Original lender country (if multiple countries)",ISBLANK(F41)=TRUE,LEN(F$14)-LEN(SUBSTITUTE(F$14,";",""))&lt;&gt;0),"FORMAT_;",IF(AND(E41="Original lender country (if multiple countries)",ISBLANK(F41)=FALSE,LEN(F41)-LEN(SUBSTITUTE(F41,";",""))=0),"FORMAT_;",IF(OR(AND(E41="Designated Entity LEI",LEN(F41)&lt;&gt;20),AND(G41="{LEI}",LEN(F41)&lt;&gt;0,LEN(F41)&lt;20),AND(G41="{ISIN}",LEN(F41)&lt;&gt;0,LEN(F41)&lt;12),AND(LEN(F41)&lt;&gt;20,E41="Retaining entity LEI",ISBLANK(F41)=FALSE),AND(E41="Instrument ISIN",ISBLANK(F41)=FALSE,LEN(F41)&gt;0,LEN(F41)&lt;11),AND(D41="M",LEFT(G41,4)="{DAT",LEN(F41)&lt;&gt;10)),"FORMAT_LEN",IF(OR(AND(F41&lt;&gt;"",LEFT(G41,4)&lt;&gt;"{TEX",ISNUMBER(SUMPRODUCT(FIND(MID(F41,ROW(INDIRECT("1:"&amp;LEN(F41))),1),W41)))=FALSE),AND(F41&lt;&gt;"",LEFT(G41,4)&lt;&gt;"{TEX",ISERROR(SUMPRODUCT(SEARCH(MID(F41,ROW(INDIRECT("1:"&amp;LEN(TRIM(F41)))),1)," "&amp;W41&amp;CHAR(10)&amp;"""")))=TRUE)),"FORMAT_CHAR",IF(LEFT(G41,4)="{TEX","TEXT","UNK")))))))))))))))))))))))))</f>
        <v>FORMAT</v>
      </c>
      <c r="V41" s="106" t="b" cm="1">
        <f t="array" aca="1" ref="V41" ca="1">IF(OR(LEN(F41)&gt;P41+1),FALSE,IF(LEFT(G41,5)="{TEXT",TRUE,IF(AND(ISBLANK(F41)=FALSE,G41="{DATE_TEXT-YYYY-MM-DD}",LEN(F41)&lt;&gt;10),FALSE,IF(AND(ISBLANK(F41)=FALSE,ISNUMBER(SUMPRODUCT(SEARCH(MID(F41,ROW(INDIRECT("1:"&amp;LEN(TRIM(F41)))),1)," "&amp;W41&amp;CHAR(10)&amp;"""")))=FALSE),FALSE,TRUE))))</f>
        <v>1</v>
      </c>
      <c r="W41" s="115"/>
      <c r="X41" s="120"/>
      <c r="Y41" s="120"/>
      <c r="Z41" s="120"/>
      <c r="AA41" s="120"/>
      <c r="AB41" s="122"/>
      <c r="AC41" s="112" t="s">
        <v>1238</v>
      </c>
      <c r="AD41" s="120"/>
      <c r="AE41" s="120"/>
      <c r="AF41" s="120"/>
      <c r="AG41" s="117" t="s">
        <v>651</v>
      </c>
      <c r="AH41" s="120"/>
      <c r="AI41" s="107"/>
      <c r="AJ41" s="120"/>
      <c r="AK41" s="48"/>
      <c r="AL41" s="48"/>
    </row>
    <row r="42" spans="1:38" s="16" customFormat="1" ht="156.94999999999999" customHeight="1" x14ac:dyDescent="0.25">
      <c r="A42" s="56" t="s">
        <v>1026</v>
      </c>
      <c r="B42" s="57" t="s">
        <v>224</v>
      </c>
      <c r="C42" s="58" t="s">
        <v>203</v>
      </c>
      <c r="D42" s="59" t="s">
        <v>62</v>
      </c>
      <c r="E42" s="60" t="s">
        <v>207</v>
      </c>
      <c r="F42" s="35"/>
      <c r="G42" s="17" t="s">
        <v>201</v>
      </c>
      <c r="H42" s="21" t="s">
        <v>934</v>
      </c>
      <c r="I42" s="44" t="s">
        <v>1244</v>
      </c>
      <c r="J42" s="135"/>
      <c r="K42" s="132"/>
      <c r="L42" s="135"/>
      <c r="M42" s="135"/>
      <c r="N42" s="143"/>
      <c r="O42" s="106">
        <f t="shared" ca="1" si="1"/>
        <v>1</v>
      </c>
      <c r="P42" s="106">
        <v>10000</v>
      </c>
      <c r="Q42" s="115"/>
      <c r="R42" s="106">
        <f t="shared" si="2"/>
        <v>0</v>
      </c>
      <c r="S42" s="116" t="str">
        <f t="shared" si="5"/>
        <v/>
      </c>
      <c r="T42" s="106" t="str">
        <f t="shared" si="0"/>
        <v>BLANK</v>
      </c>
      <c r="U42" s="106" t="str" cm="1">
        <f t="array" aca="1" ref="U42" ca="1">IF(AND(E42="Payment exemption explanation",ISBLANK(F42)=FALSE,F$78="Confirmed"),"FORMAT",IF(AND(E42="Historical Default and Loss Performance Data source",F$3="Public",ISBLANK(F42)=TRUE),"FORMAT",IF(AND(E41="Subject to severe clawback",F41="Y",ISBLANK(F42)=TRUE),"FORMAT",IF(AND(E41="Subject to severe clawback",F41="N",ISBLANK(F42)=FALSE),"FORMAT",IF(AND(OR(E42="Credit granting criteria supervision comment",E42="Credit granting criteria compliance comment"),ISBLANK(F42)=FALSE,OR(AND(F$34="N",E437="Originator (or original lender) is not a Credit institution"),AND(F$37="N",E$37="Originator (or original lender) is not a Credit institution"))),"FORMAT_S17",IF(AND(C42="STSS60",E42="Location of Liability cash flow model",ISBLANK(F42)=TRUE,F$3="Public"),"FORMAT_S60",IF(AND(C42="STSS58",E42="Historical Default and Loss Performance Data location",ISBLANK(F42)=TRUE,F$3="Public"),"FORMAT_S37",IF(AND(E42="Sponsor LEI",ISBLANK(F42)=TRUE,ISBLANK(F$8)=TRUE),"FORMAT_LEI",IF(AND(E42="Originator LEI",ISBLANK(F42)=TRUE,ISBLANK(F$11)=TRUE),"FORMAT_LEI",IF(OR(T42="EMPTY",P42+1&lt;LEN(F42),AND(G41="{Confirmed/Unconfirmed/N/A}",S42="N/A",F41="N/A",F42&lt;&gt;"")),"FORMAT",IF(OR(AND(E42="Non-ABCP securitisation unique identifier",MID(F42,21,1)&lt;&gt;"N"),AND(E42="ABCP transaction unique identifier",MID(F42,21,1)&lt;&gt;"T"),AND(E42="ABCP programme unique identifier",MID(F42,21,1)&lt;&gt;"P")),"FORMAT_SEC_ID",IF(AND(E42="Underlying exposures classification",F42&lt;&gt;"residential mortgages",F42&lt;&gt;"commercial mortgages",F42&lt;&gt;"credit facilities provided to individuals for personal, family or household consumption purposes",F42&lt;&gt;"credit facilities, including loans and leases, provided to any type of enterprise or corporation",F42&lt;&gt;"auto loans/leases",F42&lt;&gt;"credit-card receivables",F42&lt;&gt;"trade receivables",F42&lt;&gt;"others"),"FORMAT_LIST",IF(AND(E42="Instrument code",LEN(F42)-LEN(SUBSTITUTE(F42,";",""))&lt;&gt;LEN(F41)-LEN(SUBSTITUTE(F41,";",""))),"FORMAT_;",IF(AND(E42="Sponsor country (if multiple countries)",LEN(F42)-LEN(SUBSTITUTE(F42,";",""))&lt;&gt;LEN(F$11)-LEN(SUBSTITUTE(F$11,";",""))),"FORMAT_;",IF(AND(E42="Sponsor country (if multiple countries)",ISBLANK(F42)=FALSE,LEN(F42)-LEN(SUBSTITUTE(F42,";",""))=0),"FORMAT_;",IF(AND(E42="Sponsor country (if multiple countries)",ISBLANK(F42)=TRUE,LEN(F$11)-LEN(SUBSTITUTE(F$11,";",""))&lt;&gt;0),"FORMAT_;",IF(AND(E42="Originator country  (if multiple countries)",LEN(F42)-LEN(SUBSTITUTE(F42,";",""))&lt;&gt;0,ISBLANK(F42)=FALSE,LEN(F42)-LEN(SUBSTITUTE(F42,";",""))&lt;&gt;LEN(F$8)-LEN(SUBSTITUTE(F$8,";",""))),"FORMAT_;",IF(AND(E42="Originator country  (if multiple countries)",ISBLANK(F42)=FALSE,LEN(F42)-LEN(SUBSTITUTE(F42,";",""))=0),"FORMAT_;",IF(AND(E42="Originator country  (if multiple countries)",ISBLANK(F42)=TRUE,LEN(F$8)-LEN(SUBSTITUTE(F$8,";",""))&lt;&gt;0),"FORMAT_;",IF(AND(E42="Original lender country (if multiple countries)",ISBLANK(F42)=FALSE,LEN(F42)-LEN(SUBSTITUTE(F42,";",""))&lt;&gt;0,LEN(F42)-LEN(SUBSTITUTE(F42,";",""))&lt;&gt;LEN(F$14)-LEN(SUBSTITUTE(F$14,";",""))),"FORMAT_;",IF(AND(E42="Original lender country (if multiple countries)",ISBLANK(F42)=TRUE,LEN(F$14)-LEN(SUBSTITUTE(F$14,";",""))&lt;&gt;0),"FORMAT_;",IF(AND(E42="Original lender country (if multiple countries)",ISBLANK(F42)=FALSE,LEN(F42)-LEN(SUBSTITUTE(F42,";",""))=0),"FORMAT_;",IF(OR(AND(E42="Designated Entity LEI",LEN(F42)&lt;&gt;20),AND(G42="{LEI}",LEN(F42)&lt;&gt;0,LEN(F42)&lt;20),AND(G42="{ISIN}",LEN(F42)&lt;&gt;0,LEN(F42)&lt;12),AND(LEN(F42)&lt;&gt;20,E42="Retaining entity LEI",ISBLANK(F42)=FALSE),AND(E42="Instrument ISIN",ISBLANK(F42)=FALSE,LEN(F42)&gt;0,LEN(F42)&lt;11),AND(D42="M",LEFT(G42,4)="{DAT",LEN(F42)&lt;&gt;10)),"FORMAT_LEN",IF(OR(AND(F42&lt;&gt;"",LEFT(G42,4)&lt;&gt;"{TEX",ISNUMBER(SUMPRODUCT(FIND(MID(F42,ROW(INDIRECT("1:"&amp;LEN(F42))),1),W42)))=FALSE),AND(F42&lt;&gt;"",LEFT(G42,4)&lt;&gt;"{TEX",ISERROR(SUMPRODUCT(SEARCH(MID(F42,ROW(INDIRECT("1:"&amp;LEN(TRIM(F42)))),1)," "&amp;W42&amp;CHAR(10)&amp;"""")))=TRUE)),"FORMAT_CHAR",IF(LEFT(G42,4)="{TEX","TEXT","UNK")))))))))))))))))))))))))</f>
        <v>TEXT</v>
      </c>
      <c r="V42" s="106" t="b" cm="1">
        <f t="array" aca="1" ref="V42" ca="1">IF(OR(LEN(F42)&gt;P42+1),FALSE,IF(LEFT(G42,5)="{TEXT",TRUE,IF(AND(ISBLANK(F42)=FALSE,G42="{DATE_TEXT-YYYY-MM-DD}",LEN(F42)&lt;&gt;10),FALSE,IF(AND(ISBLANK(F42)=FALSE,ISNUMBER(SUMPRODUCT(SEARCH(MID(F42,ROW(INDIRECT("1:"&amp;LEN(TRIM(F42)))),1)," "&amp;W42&amp;CHAR(10)&amp;"""")))=FALSE),FALSE,TRUE))))</f>
        <v>1</v>
      </c>
      <c r="W42" s="115"/>
      <c r="X42" s="120"/>
      <c r="Y42" s="120"/>
      <c r="Z42" s="120"/>
      <c r="AA42" s="120"/>
      <c r="AB42" s="122"/>
      <c r="AC42" s="112" t="s">
        <v>1239</v>
      </c>
      <c r="AD42" s="120"/>
      <c r="AE42" s="120"/>
      <c r="AF42" s="120"/>
      <c r="AG42" s="117" t="s">
        <v>641</v>
      </c>
      <c r="AH42" s="120"/>
      <c r="AI42" s="107"/>
      <c r="AJ42" s="120"/>
      <c r="AK42" s="48"/>
      <c r="AL42" s="48"/>
    </row>
    <row r="43" spans="1:38" s="16" customFormat="1" ht="105" x14ac:dyDescent="0.25">
      <c r="A43" s="56" t="s">
        <v>1027</v>
      </c>
      <c r="B43" s="57" t="s">
        <v>225</v>
      </c>
      <c r="C43" s="61" t="s">
        <v>209</v>
      </c>
      <c r="D43" s="62" t="s">
        <v>48</v>
      </c>
      <c r="E43" s="63" t="s">
        <v>210</v>
      </c>
      <c r="F43" s="36"/>
      <c r="G43" s="19" t="s">
        <v>179</v>
      </c>
      <c r="H43" s="131" t="s">
        <v>936</v>
      </c>
      <c r="I43" s="45" t="s">
        <v>1167</v>
      </c>
      <c r="J43" s="131" t="s">
        <v>211</v>
      </c>
      <c r="K43" s="131" t="s">
        <v>1211</v>
      </c>
      <c r="L43" s="131" t="s">
        <v>212</v>
      </c>
      <c r="M43" s="131" t="s">
        <v>175</v>
      </c>
      <c r="N43" s="129" t="s">
        <v>198</v>
      </c>
      <c r="O43" s="106" t="str">
        <f t="shared" ca="1" si="1"/>
        <v>FORMAT</v>
      </c>
      <c r="P43" s="106">
        <v>12</v>
      </c>
      <c r="Q43" s="115"/>
      <c r="R43" s="106">
        <f t="shared" si="2"/>
        <v>0</v>
      </c>
      <c r="S43" s="116" t="str">
        <f t="shared" si="5"/>
        <v/>
      </c>
      <c r="T43" s="106" t="str">
        <f t="shared" si="0"/>
        <v>EMPTY</v>
      </c>
      <c r="U43" s="106" t="str" cm="1">
        <f t="array" aca="1" ref="U43" ca="1">IF(AND(E43="Payment exemption explanation",ISBLANK(F43)=FALSE,F$78="Confirmed"),"FORMAT",IF(AND(E43="Historical Default and Loss Performance Data source",F$3="Public",ISBLANK(F43)=TRUE),"FORMAT",IF(AND(E42="Subject to severe clawback",F42="Y",ISBLANK(F43)=TRUE),"FORMAT",IF(AND(E42="Subject to severe clawback",F42="N",ISBLANK(F43)=FALSE),"FORMAT",IF(AND(OR(E43="Credit granting criteria supervision comment",E43="Credit granting criteria compliance comment"),ISBLANK(F43)=FALSE,OR(AND(F$34="N",E438="Originator (or original lender) is not a Credit institution"),AND(F$37="N",E$37="Originator (or original lender) is not a Credit institution"))),"FORMAT_S17",IF(AND(C43="STSS60",E43="Location of Liability cash flow model",ISBLANK(F43)=TRUE,F$3="Public"),"FORMAT_S60",IF(AND(C43="STSS58",E43="Historical Default and Loss Performance Data location",ISBLANK(F43)=TRUE,F$3="Public"),"FORMAT_S37",IF(AND(E43="Sponsor LEI",ISBLANK(F43)=TRUE,ISBLANK(F$8)=TRUE),"FORMAT_LEI",IF(AND(E43="Originator LEI",ISBLANK(F43)=TRUE,ISBLANK(F$11)=TRUE),"FORMAT_LEI",IF(OR(T43="EMPTY",P43+1&lt;LEN(F43),AND(G42="{Confirmed/Unconfirmed/N/A}",S43="N/A",F42="N/A",F43&lt;&gt;"")),"FORMAT",IF(OR(AND(E43="Non-ABCP securitisation unique identifier",MID(F43,21,1)&lt;&gt;"N"),AND(E43="ABCP transaction unique identifier",MID(F43,21,1)&lt;&gt;"T"),AND(E43="ABCP programme unique identifier",MID(F43,21,1)&lt;&gt;"P")),"FORMAT_SEC_ID",IF(AND(E43="Underlying exposures classification",F43&lt;&gt;"residential mortgages",F43&lt;&gt;"commercial mortgages",F43&lt;&gt;"credit facilities provided to individuals for personal, family or household consumption purposes",F43&lt;&gt;"credit facilities, including loans and leases, provided to any type of enterprise or corporation",F43&lt;&gt;"auto loans/leases",F43&lt;&gt;"credit-card receivables",F43&lt;&gt;"trade receivables",F43&lt;&gt;"others"),"FORMAT_LIST",IF(AND(E43="Instrument code",LEN(F43)-LEN(SUBSTITUTE(F43,";",""))&lt;&gt;LEN(F42)-LEN(SUBSTITUTE(F42,";",""))),"FORMAT_;",IF(AND(E43="Sponsor country (if multiple countries)",LEN(F43)-LEN(SUBSTITUTE(F43,";",""))&lt;&gt;LEN(F$11)-LEN(SUBSTITUTE(F$11,";",""))),"FORMAT_;",IF(AND(E43="Sponsor country (if multiple countries)",ISBLANK(F43)=FALSE,LEN(F43)-LEN(SUBSTITUTE(F43,";",""))=0),"FORMAT_;",IF(AND(E43="Sponsor country (if multiple countries)",ISBLANK(F43)=TRUE,LEN(F$11)-LEN(SUBSTITUTE(F$11,";",""))&lt;&gt;0),"FORMAT_;",IF(AND(E43="Originator country  (if multiple countries)",LEN(F43)-LEN(SUBSTITUTE(F43,";",""))&lt;&gt;0,ISBLANK(F43)=FALSE,LEN(F43)-LEN(SUBSTITUTE(F43,";",""))&lt;&gt;LEN(F$8)-LEN(SUBSTITUTE(F$8,";",""))),"FORMAT_;",IF(AND(E43="Originator country  (if multiple countries)",ISBLANK(F43)=FALSE,LEN(F43)-LEN(SUBSTITUTE(F43,";",""))=0),"FORMAT_;",IF(AND(E43="Originator country  (if multiple countries)",ISBLANK(F43)=TRUE,LEN(F$8)-LEN(SUBSTITUTE(F$8,";",""))&lt;&gt;0),"FORMAT_;",IF(AND(E43="Original lender country (if multiple countries)",ISBLANK(F43)=FALSE,LEN(F43)-LEN(SUBSTITUTE(F43,";",""))&lt;&gt;0,LEN(F43)-LEN(SUBSTITUTE(F43,";",""))&lt;&gt;LEN(F$14)-LEN(SUBSTITUTE(F$14,";",""))),"FORMAT_;",IF(AND(E43="Original lender country (if multiple countries)",ISBLANK(F43)=TRUE,LEN(F$14)-LEN(SUBSTITUTE(F$14,";",""))&lt;&gt;0),"FORMAT_;",IF(AND(E43="Original lender country (if multiple countries)",ISBLANK(F43)=FALSE,LEN(F43)-LEN(SUBSTITUTE(F43,";",""))=0),"FORMAT_;",IF(OR(AND(E43="Designated Entity LEI",LEN(F43)&lt;&gt;20),AND(G43="{LEI}",LEN(F43)&lt;&gt;0,LEN(F43)&lt;20),AND(G43="{ISIN}",LEN(F43)&lt;&gt;0,LEN(F43)&lt;12),AND(LEN(F43)&lt;&gt;20,E43="Retaining entity LEI",ISBLANK(F43)=FALSE),AND(E43="Instrument ISIN",ISBLANK(F43)=FALSE,LEN(F43)&gt;0,LEN(F43)&lt;11),AND(D43="M",LEFT(G43,4)="{DAT",LEN(F43)&lt;&gt;10)),"FORMAT_LEN",IF(OR(AND(F43&lt;&gt;"",LEFT(G43,4)&lt;&gt;"{TEX",ISNUMBER(SUMPRODUCT(FIND(MID(F43,ROW(INDIRECT("1:"&amp;LEN(F43))),1),W43)))=FALSE),AND(F43&lt;&gt;"",LEFT(G43,4)&lt;&gt;"{TEX",ISERROR(SUMPRODUCT(SEARCH(MID(F43,ROW(INDIRECT("1:"&amp;LEN(TRIM(F43)))),1)," "&amp;W43&amp;CHAR(10)&amp;"""")))=TRUE)),"FORMAT_CHAR",IF(LEFT(G43,4)="{TEX","TEXT","UNK")))))))))))))))))))))))))</f>
        <v>FORMAT</v>
      </c>
      <c r="V43" s="106" t="b" cm="1">
        <f t="array" aca="1" ref="V43" ca="1">IF(OR(LEN(F43)&gt;P43+1),FALSE,IF(LEFT(G43,5)="{TEXT",TRUE,IF(AND(ISBLANK(F43)=FALSE,G43="{DATE_TEXT-YYYY-MM-DD}",LEN(F43)&lt;&gt;10),FALSE,IF(AND(ISBLANK(F43)=FALSE,ISNUMBER(SUMPRODUCT(SEARCH(MID(F43,ROW(INDIRECT("1:"&amp;LEN(TRIM(F43)))),1)," "&amp;W43&amp;CHAR(10)&amp;"""")))=FALSE),FALSE,TRUE))))</f>
        <v>1</v>
      </c>
      <c r="W43" s="115"/>
      <c r="X43" s="120"/>
      <c r="Y43" s="120"/>
      <c r="Z43" s="120"/>
      <c r="AA43" s="120"/>
      <c r="AB43" s="122"/>
      <c r="AC43" s="112" t="s">
        <v>1240</v>
      </c>
      <c r="AD43" s="120"/>
      <c r="AE43" s="120"/>
      <c r="AF43" s="120"/>
      <c r="AG43" s="117" t="s">
        <v>653</v>
      </c>
      <c r="AH43" s="120"/>
      <c r="AI43" s="107"/>
      <c r="AJ43" s="120"/>
      <c r="AK43" s="48"/>
      <c r="AL43" s="48"/>
    </row>
    <row r="44" spans="1:38" s="16" customFormat="1" ht="135" x14ac:dyDescent="0.25">
      <c r="A44" s="56" t="s">
        <v>1028</v>
      </c>
      <c r="B44" s="57" t="s">
        <v>232</v>
      </c>
      <c r="C44" s="64" t="s">
        <v>209</v>
      </c>
      <c r="D44" s="72" t="s">
        <v>45</v>
      </c>
      <c r="E44" s="66" t="s">
        <v>214</v>
      </c>
      <c r="F44" s="37"/>
      <c r="G44" s="20" t="s">
        <v>118</v>
      </c>
      <c r="H44" s="132"/>
      <c r="I44" s="44" t="s">
        <v>1168</v>
      </c>
      <c r="J44" s="135"/>
      <c r="K44" s="132"/>
      <c r="L44" s="135"/>
      <c r="M44" s="135"/>
      <c r="N44" s="143"/>
      <c r="O44" s="106">
        <f t="shared" ca="1" si="1"/>
        <v>1</v>
      </c>
      <c r="P44" s="106">
        <v>5000</v>
      </c>
      <c r="Q44" s="115"/>
      <c r="R44" s="106">
        <f t="shared" si="2"/>
        <v>0</v>
      </c>
      <c r="S44" s="116" t="s">
        <v>46</v>
      </c>
      <c r="T44" s="106" t="str">
        <f t="shared" si="0"/>
        <v>BLANK</v>
      </c>
      <c r="U44" s="106" t="str" cm="1">
        <f t="array" aca="1" ref="U44" ca="1">IF(AND(E44="Payment exemption explanation",ISBLANK(F44)=FALSE,F$78="Confirmed"),"FORMAT",IF(AND(E44="Historical Default and Loss Performance Data source",F$3="Public",ISBLANK(F44)=TRUE),"FORMAT",IF(AND(E43="Subject to severe clawback",F43="Y",ISBLANK(F44)=TRUE),"FORMAT",IF(AND(E43="Subject to severe clawback",F43="N",ISBLANK(F44)=FALSE),"FORMAT",IF(AND(OR(E44="Credit granting criteria supervision comment",E44="Credit granting criteria compliance comment"),ISBLANK(F44)=FALSE,OR(AND(F$34="N",E439="Originator (or original lender) is not a Credit institution"),AND(F$37="N",E$37="Originator (or original lender) is not a Credit institution"))),"FORMAT_S17",IF(AND(C44="STSS60",E44="Location of Liability cash flow model",ISBLANK(F44)=TRUE,F$3="Public"),"FORMAT_S60",IF(AND(C44="STSS58",E44="Historical Default and Loss Performance Data location",ISBLANK(F44)=TRUE,F$3="Public"),"FORMAT_S37",IF(AND(E44="Sponsor LEI",ISBLANK(F44)=TRUE,ISBLANK(F$8)=TRUE),"FORMAT_LEI",IF(AND(E44="Originator LEI",ISBLANK(F44)=TRUE,ISBLANK(F$11)=TRUE),"FORMAT_LEI",IF(OR(T44="EMPTY",P44+1&lt;LEN(F44),AND(G43="{Confirmed/Unconfirmed/N/A}",S44="N/A",F43="N/A",F44&lt;&gt;"")),"FORMAT",IF(OR(AND(E44="Non-ABCP securitisation unique identifier",MID(F44,21,1)&lt;&gt;"N"),AND(E44="ABCP transaction unique identifier",MID(F44,21,1)&lt;&gt;"T"),AND(E44="ABCP programme unique identifier",MID(F44,21,1)&lt;&gt;"P")),"FORMAT_SEC_ID",IF(AND(E44="Underlying exposures classification",F44&lt;&gt;"residential mortgages",F44&lt;&gt;"commercial mortgages",F44&lt;&gt;"credit facilities provided to individuals for personal, family or household consumption purposes",F44&lt;&gt;"credit facilities, including loans and leases, provided to any type of enterprise or corporation",F44&lt;&gt;"auto loans/leases",F44&lt;&gt;"credit-card receivables",F44&lt;&gt;"trade receivables",F44&lt;&gt;"others"),"FORMAT_LIST",IF(AND(E44="Instrument code",LEN(F44)-LEN(SUBSTITUTE(F44,";",""))&lt;&gt;LEN(F43)-LEN(SUBSTITUTE(F43,";",""))),"FORMAT_;",IF(AND(E44="Sponsor country (if multiple countries)",LEN(F44)-LEN(SUBSTITUTE(F44,";",""))&lt;&gt;LEN(F$11)-LEN(SUBSTITUTE(F$11,";",""))),"FORMAT_;",IF(AND(E44="Sponsor country (if multiple countries)",ISBLANK(F44)=FALSE,LEN(F44)-LEN(SUBSTITUTE(F44,";",""))=0),"FORMAT_;",IF(AND(E44="Sponsor country (if multiple countries)",ISBLANK(F44)=TRUE,LEN(F$11)-LEN(SUBSTITUTE(F$11,";",""))&lt;&gt;0),"FORMAT_;",IF(AND(E44="Originator country  (if multiple countries)",LEN(F44)-LEN(SUBSTITUTE(F44,";",""))&lt;&gt;0,ISBLANK(F44)=FALSE,LEN(F44)-LEN(SUBSTITUTE(F44,";",""))&lt;&gt;LEN(F$8)-LEN(SUBSTITUTE(F$8,";",""))),"FORMAT_;",IF(AND(E44="Originator country  (if multiple countries)",ISBLANK(F44)=FALSE,LEN(F44)-LEN(SUBSTITUTE(F44,";",""))=0),"FORMAT_;",IF(AND(E44="Originator country  (if multiple countries)",ISBLANK(F44)=TRUE,LEN(F$8)-LEN(SUBSTITUTE(F$8,";",""))&lt;&gt;0),"FORMAT_;",IF(AND(E44="Original lender country (if multiple countries)",ISBLANK(F44)=FALSE,LEN(F44)-LEN(SUBSTITUTE(F44,";",""))&lt;&gt;0,LEN(F44)-LEN(SUBSTITUTE(F44,";",""))&lt;&gt;LEN(F$14)-LEN(SUBSTITUTE(F$14,";",""))),"FORMAT_;",IF(AND(E44="Original lender country (if multiple countries)",ISBLANK(F44)=TRUE,LEN(F$14)-LEN(SUBSTITUTE(F$14,";",""))&lt;&gt;0),"FORMAT_;",IF(AND(E44="Original lender country (if multiple countries)",ISBLANK(F44)=FALSE,LEN(F44)-LEN(SUBSTITUTE(F44,";",""))=0),"FORMAT_;",IF(OR(AND(E44="Designated Entity LEI",LEN(F44)&lt;&gt;20),AND(G44="{LEI}",LEN(F44)&lt;&gt;0,LEN(F44)&lt;20),AND(G44="{ISIN}",LEN(F44)&lt;&gt;0,LEN(F44)&lt;12),AND(LEN(F44)&lt;&gt;20,E44="Retaining entity LEI",ISBLANK(F44)=FALSE),AND(E44="Instrument ISIN",ISBLANK(F44)=FALSE,LEN(F44)&gt;0,LEN(F44)&lt;11),AND(D44="M",LEFT(G44,4)="{DAT",LEN(F44)&lt;&gt;10)),"FORMAT_LEN",IF(OR(AND(F44&lt;&gt;"",LEFT(G44,4)&lt;&gt;"{TEX",ISNUMBER(SUMPRODUCT(FIND(MID(F44,ROW(INDIRECT("1:"&amp;LEN(F44))),1),W44)))=FALSE),AND(F44&lt;&gt;"",LEFT(G44,4)&lt;&gt;"{TEX",ISERROR(SUMPRODUCT(SEARCH(MID(F44,ROW(INDIRECT("1:"&amp;LEN(TRIM(F44)))),1)," "&amp;W44&amp;CHAR(10)&amp;"""")))=TRUE)),"FORMAT_CHAR",IF(LEFT(G44,4)="{TEX","TEXT","UNK")))))))))))))))))))))))))</f>
        <v>TEXT</v>
      </c>
      <c r="V44" s="106" t="b" cm="1">
        <f t="array" aca="1" ref="V44" ca="1">IF(OR(LEN(F44)&gt;P44+1),FALSE,IF(LEFT(G44,5)="{TEXT",TRUE,IF(AND(ISBLANK(F44)=FALSE,G44="{DATE_TEXT-YYYY-MM-DD}",LEN(F44)&lt;&gt;10),FALSE,IF(AND(ISBLANK(F44)=FALSE,ISNUMBER(SUMPRODUCT(SEARCH(MID(F44,ROW(INDIRECT("1:"&amp;LEN(TRIM(F44)))),1)," "&amp;W44&amp;CHAR(10)&amp;"""")))=FALSE),FALSE,TRUE))))</f>
        <v>1</v>
      </c>
      <c r="W44" s="115"/>
      <c r="X44" s="120"/>
      <c r="Y44" s="120"/>
      <c r="Z44" s="120"/>
      <c r="AA44" s="120"/>
      <c r="AB44" s="122"/>
      <c r="AC44" s="112" t="s">
        <v>1241</v>
      </c>
      <c r="AD44" s="120"/>
      <c r="AE44" s="120"/>
      <c r="AF44" s="120"/>
      <c r="AG44" s="117" t="s">
        <v>647</v>
      </c>
      <c r="AH44" s="120"/>
      <c r="AI44" s="107"/>
      <c r="AJ44" s="120"/>
      <c r="AK44" s="48"/>
      <c r="AL44" s="48"/>
    </row>
    <row r="45" spans="1:38" s="16" customFormat="1" ht="90" x14ac:dyDescent="0.25">
      <c r="A45" s="56" t="s">
        <v>1029</v>
      </c>
      <c r="B45" s="57" t="s">
        <v>234</v>
      </c>
      <c r="C45" s="61" t="s">
        <v>216</v>
      </c>
      <c r="D45" s="62" t="s">
        <v>48</v>
      </c>
      <c r="E45" s="63" t="s">
        <v>217</v>
      </c>
      <c r="F45" s="36"/>
      <c r="G45" s="19" t="s">
        <v>41</v>
      </c>
      <c r="H45" s="18" t="s">
        <v>218</v>
      </c>
      <c r="I45" s="44" t="s">
        <v>1169</v>
      </c>
      <c r="J45" s="131" t="s">
        <v>219</v>
      </c>
      <c r="K45" s="131" t="s">
        <v>220</v>
      </c>
      <c r="L45" s="131" t="s">
        <v>221</v>
      </c>
      <c r="M45" s="131" t="s">
        <v>175</v>
      </c>
      <c r="N45" s="129" t="s">
        <v>198</v>
      </c>
      <c r="O45" s="106" t="str">
        <f t="shared" ca="1" si="1"/>
        <v>FORMAT</v>
      </c>
      <c r="P45" s="106">
        <v>1</v>
      </c>
      <c r="Q45" s="115"/>
      <c r="R45" s="106">
        <f t="shared" si="2"/>
        <v>0</v>
      </c>
      <c r="S45" s="116" t="str">
        <f t="shared" ref="S45:S48" si="6">IF(ISERROR(DATEVALUE(F45))=TRUE,"",DATEVALUE(F45))</f>
        <v/>
      </c>
      <c r="T45" s="106" t="str">
        <f t="shared" si="0"/>
        <v>EMPTY</v>
      </c>
      <c r="U45" s="106" t="str" cm="1">
        <f t="array" aca="1" ref="U45" ca="1">IF(AND(E45="Payment exemption explanation",ISBLANK(F45)=FALSE,F$78="Confirmed"),"FORMAT",IF(AND(E45="Historical Default and Loss Performance Data source",F$3="Public",ISBLANK(F45)=TRUE),"FORMAT",IF(AND(E44="Subject to severe clawback",F44="Y",ISBLANK(F45)=TRUE),"FORMAT",IF(AND(E44="Subject to severe clawback",F44="N",ISBLANK(F45)=FALSE),"FORMAT",IF(AND(OR(E45="Credit granting criteria supervision comment",E45="Credit granting criteria compliance comment"),ISBLANK(F45)=FALSE,OR(AND(F$34="N",E440="Originator (or original lender) is not a Credit institution"),AND(F$37="N",E$37="Originator (or original lender) is not a Credit institution"))),"FORMAT_S17",IF(AND(C45="STSS60",E45="Location of Liability cash flow model",ISBLANK(F45)=TRUE,F$3="Public"),"FORMAT_S60",IF(AND(C45="STSS58",E45="Historical Default and Loss Performance Data location",ISBLANK(F45)=TRUE,F$3="Public"),"FORMAT_S37",IF(AND(E45="Sponsor LEI",ISBLANK(F45)=TRUE,ISBLANK(F$8)=TRUE),"FORMAT_LEI",IF(AND(E45="Originator LEI",ISBLANK(F45)=TRUE,ISBLANK(F$11)=TRUE),"FORMAT_LEI",IF(OR(T45="EMPTY",P45+1&lt;LEN(F45),AND(G44="{Confirmed/Unconfirmed/N/A}",S45="N/A",F44="N/A",F45&lt;&gt;"")),"FORMAT",IF(OR(AND(E45="Non-ABCP securitisation unique identifier",MID(F45,21,1)&lt;&gt;"N"),AND(E45="ABCP transaction unique identifier",MID(F45,21,1)&lt;&gt;"T"),AND(E45="ABCP programme unique identifier",MID(F45,21,1)&lt;&gt;"P")),"FORMAT_SEC_ID",IF(AND(E45="Underlying exposures classification",F45&lt;&gt;"residential mortgages",F45&lt;&gt;"commercial mortgages",F45&lt;&gt;"credit facilities provided to individuals for personal, family or household consumption purposes",F45&lt;&gt;"credit facilities, including loans and leases, provided to any type of enterprise or corporation",F45&lt;&gt;"auto loans/leases",F45&lt;&gt;"credit-card receivables",F45&lt;&gt;"trade receivables",F45&lt;&gt;"others"),"FORMAT_LIST",IF(AND(E45="Instrument code",LEN(F45)-LEN(SUBSTITUTE(F45,";",""))&lt;&gt;LEN(F44)-LEN(SUBSTITUTE(F44,";",""))),"FORMAT_;",IF(AND(E45="Sponsor country (if multiple countries)",LEN(F45)-LEN(SUBSTITUTE(F45,";",""))&lt;&gt;LEN(F$11)-LEN(SUBSTITUTE(F$11,";",""))),"FORMAT_;",IF(AND(E45="Sponsor country (if multiple countries)",ISBLANK(F45)=FALSE,LEN(F45)-LEN(SUBSTITUTE(F45,";",""))=0),"FORMAT_;",IF(AND(E45="Sponsor country (if multiple countries)",ISBLANK(F45)=TRUE,LEN(F$11)-LEN(SUBSTITUTE(F$11,";",""))&lt;&gt;0),"FORMAT_;",IF(AND(E45="Originator country  (if multiple countries)",LEN(F45)-LEN(SUBSTITUTE(F45,";",""))&lt;&gt;0,ISBLANK(F45)=FALSE,LEN(F45)-LEN(SUBSTITUTE(F45,";",""))&lt;&gt;LEN(F$8)-LEN(SUBSTITUTE(F$8,";",""))),"FORMAT_;",IF(AND(E45="Originator country  (if multiple countries)",ISBLANK(F45)=FALSE,LEN(F45)-LEN(SUBSTITUTE(F45,";",""))=0),"FORMAT_;",IF(AND(E45="Originator country  (if multiple countries)",ISBLANK(F45)=TRUE,LEN(F$8)-LEN(SUBSTITUTE(F$8,";",""))&lt;&gt;0),"FORMAT_;",IF(AND(E45="Original lender country (if multiple countries)",ISBLANK(F45)=FALSE,LEN(F45)-LEN(SUBSTITUTE(F45,";",""))&lt;&gt;0,LEN(F45)-LEN(SUBSTITUTE(F45,";",""))&lt;&gt;LEN(F$14)-LEN(SUBSTITUTE(F$14,";",""))),"FORMAT_;",IF(AND(E45="Original lender country (if multiple countries)",ISBLANK(F45)=TRUE,LEN(F$14)-LEN(SUBSTITUTE(F$14,";",""))&lt;&gt;0),"FORMAT_;",IF(AND(E45="Original lender country (if multiple countries)",ISBLANK(F45)=FALSE,LEN(F45)-LEN(SUBSTITUTE(F45,";",""))=0),"FORMAT_;",IF(OR(AND(E45="Designated Entity LEI",LEN(F45)&lt;&gt;20),AND(G45="{LEI}",LEN(F45)&lt;&gt;0,LEN(F45)&lt;20),AND(G45="{ISIN}",LEN(F45)&lt;&gt;0,LEN(F45)&lt;12),AND(LEN(F45)&lt;&gt;20,E45="Retaining entity LEI",ISBLANK(F45)=FALSE),AND(E45="Instrument ISIN",ISBLANK(F45)=FALSE,LEN(F45)&gt;0,LEN(F45)&lt;11),AND(D45="M",LEFT(G45,4)="{DAT",LEN(F45)&lt;&gt;10)),"FORMAT_LEN",IF(OR(AND(F45&lt;&gt;"",LEFT(G45,4)&lt;&gt;"{TEX",ISNUMBER(SUMPRODUCT(FIND(MID(F45,ROW(INDIRECT("1:"&amp;LEN(F45))),1),W45)))=FALSE),AND(F45&lt;&gt;"",LEFT(G45,4)&lt;&gt;"{TEX",ISERROR(SUMPRODUCT(SEARCH(MID(F45,ROW(INDIRECT("1:"&amp;LEN(TRIM(F45)))),1)," "&amp;W45&amp;CHAR(10)&amp;"""")))=TRUE)),"FORMAT_CHAR",IF(LEFT(G45,4)="{TEX","TEXT","UNK")))))))))))))))))))))))))</f>
        <v>FORMAT</v>
      </c>
      <c r="V45" s="106" t="b" cm="1">
        <f t="array" aca="1" ref="V45" ca="1">IF(OR(LEN(F45)&gt;P45+1),FALSE,IF(LEFT(G45,5)="{TEXT",TRUE,IF(AND(ISBLANK(F45)=FALSE,G45="{DATE_TEXT-YYYY-MM-DD}",LEN(F45)&lt;&gt;10),FALSE,IF(AND(ISBLANK(F45)=FALSE,ISNUMBER(SUMPRODUCT(SEARCH(MID(F45,ROW(INDIRECT("1:"&amp;LEN(TRIM(F45)))),1)," "&amp;W45&amp;CHAR(10)&amp;"""")))=FALSE),FALSE,TRUE))))</f>
        <v>1</v>
      </c>
      <c r="W45" s="115"/>
      <c r="X45" s="120"/>
      <c r="Y45" s="120"/>
      <c r="Z45" s="120"/>
      <c r="AA45" s="120"/>
      <c r="AB45" s="122"/>
      <c r="AC45" s="122"/>
      <c r="AD45" s="120"/>
      <c r="AE45" s="120"/>
      <c r="AF45" s="120"/>
      <c r="AG45" s="117" t="s">
        <v>660</v>
      </c>
      <c r="AH45" s="120"/>
      <c r="AI45" s="107"/>
      <c r="AJ45" s="120"/>
      <c r="AK45" s="48"/>
      <c r="AL45" s="48"/>
    </row>
    <row r="46" spans="1:38" s="16" customFormat="1" ht="180" x14ac:dyDescent="0.25">
      <c r="A46" s="56" t="s">
        <v>1030</v>
      </c>
      <c r="B46" s="57" t="s">
        <v>243</v>
      </c>
      <c r="C46" s="61" t="s">
        <v>216</v>
      </c>
      <c r="D46" s="62" t="s">
        <v>48</v>
      </c>
      <c r="E46" s="63" t="s">
        <v>927</v>
      </c>
      <c r="F46" s="36"/>
      <c r="G46" s="19" t="s">
        <v>179</v>
      </c>
      <c r="H46" s="131" t="s">
        <v>223</v>
      </c>
      <c r="I46" s="45" t="s">
        <v>1170</v>
      </c>
      <c r="J46" s="144"/>
      <c r="K46" s="137"/>
      <c r="L46" s="144"/>
      <c r="M46" s="144"/>
      <c r="N46" s="145"/>
      <c r="O46" s="106" t="str">
        <f t="shared" ca="1" si="1"/>
        <v>FORMAT</v>
      </c>
      <c r="P46" s="106">
        <v>12</v>
      </c>
      <c r="Q46" s="115"/>
      <c r="R46" s="106">
        <f t="shared" si="2"/>
        <v>0</v>
      </c>
      <c r="S46" s="116" t="str">
        <f t="shared" si="6"/>
        <v/>
      </c>
      <c r="T46" s="106" t="str">
        <f t="shared" si="0"/>
        <v>EMPTY</v>
      </c>
      <c r="U46" s="106" t="str" cm="1">
        <f t="array" aca="1" ref="U46" ca="1">IF(AND(E46="Payment exemption explanation",ISBLANK(F46)=FALSE,F$78="Confirmed"),"FORMAT",IF(AND(E46="Historical Default and Loss Performance Data source",F$3="Public",ISBLANK(F46)=TRUE),"FORMAT",IF(AND(E45="Subject to severe clawback",F45="Y",ISBLANK(F46)=TRUE),"FORMAT",IF(AND(E45="Subject to severe clawback",F45="N",ISBLANK(F46)=FALSE),"FORMAT",IF(AND(OR(E46="Credit granting criteria supervision comment",E46="Credit granting criteria compliance comment"),ISBLANK(F46)=FALSE,OR(AND(F$34="N",E441="Originator (or original lender) is not a Credit institution"),AND(F$37="N",E$37="Originator (or original lender) is not a Credit institution"))),"FORMAT_S17",IF(AND(C46="STSS60",E46="Location of Liability cash flow model",ISBLANK(F46)=TRUE,F$3="Public"),"FORMAT_S60",IF(AND(C46="STSS58",E46="Historical Default and Loss Performance Data location",ISBLANK(F46)=TRUE,F$3="Public"),"FORMAT_S37",IF(AND(E46="Sponsor LEI",ISBLANK(F46)=TRUE,ISBLANK(F$8)=TRUE),"FORMAT_LEI",IF(AND(E46="Originator LEI",ISBLANK(F46)=TRUE,ISBLANK(F$11)=TRUE),"FORMAT_LEI",IF(OR(T46="EMPTY",P46+1&lt;LEN(F46),AND(G45="{Confirmed/Unconfirmed/N/A}",S46="N/A",F45="N/A",F46&lt;&gt;"")),"FORMAT",IF(OR(AND(E46="Non-ABCP securitisation unique identifier",MID(F46,21,1)&lt;&gt;"N"),AND(E46="ABCP transaction unique identifier",MID(F46,21,1)&lt;&gt;"T"),AND(E46="ABCP programme unique identifier",MID(F46,21,1)&lt;&gt;"P")),"FORMAT_SEC_ID",IF(AND(E46="Underlying exposures classification",F46&lt;&gt;"residential mortgages",F46&lt;&gt;"commercial mortgages",F46&lt;&gt;"credit facilities provided to individuals for personal, family or household consumption purposes",F46&lt;&gt;"credit facilities, including loans and leases, provided to any type of enterprise or corporation",F46&lt;&gt;"auto loans/leases",F46&lt;&gt;"credit-card receivables",F46&lt;&gt;"trade receivables",F46&lt;&gt;"others"),"FORMAT_LIST",IF(AND(E46="Instrument code",LEN(F46)-LEN(SUBSTITUTE(F46,";",""))&lt;&gt;LEN(F45)-LEN(SUBSTITUTE(F45,";",""))),"FORMAT_;",IF(AND(E46="Sponsor country (if multiple countries)",LEN(F46)-LEN(SUBSTITUTE(F46,";",""))&lt;&gt;LEN(F$11)-LEN(SUBSTITUTE(F$11,";",""))),"FORMAT_;",IF(AND(E46="Sponsor country (if multiple countries)",ISBLANK(F46)=FALSE,LEN(F46)-LEN(SUBSTITUTE(F46,";",""))=0),"FORMAT_;",IF(AND(E46="Sponsor country (if multiple countries)",ISBLANK(F46)=TRUE,LEN(F$11)-LEN(SUBSTITUTE(F$11,";",""))&lt;&gt;0),"FORMAT_;",IF(AND(E46="Originator country  (if multiple countries)",LEN(F46)-LEN(SUBSTITUTE(F46,";",""))&lt;&gt;0,ISBLANK(F46)=FALSE,LEN(F46)-LEN(SUBSTITUTE(F46,";",""))&lt;&gt;LEN(F$8)-LEN(SUBSTITUTE(F$8,";",""))),"FORMAT_;",IF(AND(E46="Originator country  (if multiple countries)",ISBLANK(F46)=FALSE,LEN(F46)-LEN(SUBSTITUTE(F46,";",""))=0),"FORMAT_;",IF(AND(E46="Originator country  (if multiple countries)",ISBLANK(F46)=TRUE,LEN(F$8)-LEN(SUBSTITUTE(F$8,";",""))&lt;&gt;0),"FORMAT_;",IF(AND(E46="Original lender country (if multiple countries)",ISBLANK(F46)=FALSE,LEN(F46)-LEN(SUBSTITUTE(F46,";",""))&lt;&gt;0,LEN(F46)-LEN(SUBSTITUTE(F46,";",""))&lt;&gt;LEN(F$14)-LEN(SUBSTITUTE(F$14,";",""))),"FORMAT_;",IF(AND(E46="Original lender country (if multiple countries)",ISBLANK(F46)=TRUE,LEN(F$14)-LEN(SUBSTITUTE(F$14,";",""))&lt;&gt;0),"FORMAT_;",IF(AND(E46="Original lender country (if multiple countries)",ISBLANK(F46)=FALSE,LEN(F46)-LEN(SUBSTITUTE(F46,";",""))=0),"FORMAT_;",IF(OR(AND(E46="Designated Entity LEI",LEN(F46)&lt;&gt;20),AND(G46="{LEI}",LEN(F46)&lt;&gt;0,LEN(F46)&lt;20),AND(G46="{ISIN}",LEN(F46)&lt;&gt;0,LEN(F46)&lt;12),AND(LEN(F46)&lt;&gt;20,E46="Retaining entity LEI",ISBLANK(F46)=FALSE),AND(E46="Instrument ISIN",ISBLANK(F46)=FALSE,LEN(F46)&gt;0,LEN(F46)&lt;11),AND(D46="M",LEFT(G46,4)="{DAT",LEN(F46)&lt;&gt;10)),"FORMAT_LEN",IF(OR(AND(F46&lt;&gt;"",LEFT(G46,4)&lt;&gt;"{TEX",ISNUMBER(SUMPRODUCT(FIND(MID(F46,ROW(INDIRECT("1:"&amp;LEN(F46))),1),W46)))=FALSE),AND(F46&lt;&gt;"",LEFT(G46,4)&lt;&gt;"{TEX",ISERROR(SUMPRODUCT(SEARCH(MID(F46,ROW(INDIRECT("1:"&amp;LEN(TRIM(F46)))),1)," "&amp;W46&amp;CHAR(10)&amp;"""")))=TRUE)),"FORMAT_CHAR",IF(LEFT(G46,4)="{TEX","TEXT","UNK")))))))))))))))))))))))))</f>
        <v>FORMAT</v>
      </c>
      <c r="V46" s="106" t="b" cm="1">
        <f t="array" aca="1" ref="V46" ca="1">IF(OR(LEN(F46)&gt;P46+1),FALSE,IF(LEFT(G46,5)="{TEXT",TRUE,IF(AND(ISBLANK(F46)=FALSE,G46="{DATE_TEXT-YYYY-MM-DD}",LEN(F46)&lt;&gt;10),FALSE,IF(AND(ISBLANK(F46)=FALSE,ISNUMBER(SUMPRODUCT(SEARCH(MID(F46,ROW(INDIRECT("1:"&amp;LEN(TRIM(F46)))),1)," "&amp;W46&amp;CHAR(10)&amp;"""")))=FALSE),FALSE,TRUE))))</f>
        <v>1</v>
      </c>
      <c r="W46" s="115"/>
      <c r="X46" s="120"/>
      <c r="Y46" s="120"/>
      <c r="Z46" s="120"/>
      <c r="AA46" s="120"/>
      <c r="AB46" s="122"/>
      <c r="AC46" s="122"/>
      <c r="AD46" s="120"/>
      <c r="AE46" s="120"/>
      <c r="AF46" s="120"/>
      <c r="AG46" s="117" t="s">
        <v>658</v>
      </c>
      <c r="AH46" s="120"/>
      <c r="AI46" s="107"/>
      <c r="AJ46" s="120"/>
      <c r="AK46" s="48"/>
      <c r="AL46" s="48"/>
    </row>
    <row r="47" spans="1:38" s="16" customFormat="1" ht="197.1" customHeight="1" x14ac:dyDescent="0.25">
      <c r="A47" s="56" t="s">
        <v>1031</v>
      </c>
      <c r="B47" s="57" t="s">
        <v>245</v>
      </c>
      <c r="C47" s="58" t="s">
        <v>216</v>
      </c>
      <c r="D47" s="74" t="s">
        <v>62</v>
      </c>
      <c r="E47" s="60" t="s">
        <v>928</v>
      </c>
      <c r="F47" s="35"/>
      <c r="G47" s="17" t="s">
        <v>201</v>
      </c>
      <c r="H47" s="132"/>
      <c r="I47" s="44" t="s">
        <v>1249</v>
      </c>
      <c r="J47" s="135"/>
      <c r="K47" s="132"/>
      <c r="L47" s="135"/>
      <c r="M47" s="135"/>
      <c r="N47" s="143"/>
      <c r="O47" s="106" t="str">
        <f t="shared" ca="1" si="1"/>
        <v>COND</v>
      </c>
      <c r="P47" s="106">
        <v>10000</v>
      </c>
      <c r="Q47" s="115"/>
      <c r="R47" s="106">
        <f t="shared" si="2"/>
        <v>0</v>
      </c>
      <c r="S47" s="116" t="str">
        <f t="shared" si="6"/>
        <v/>
      </c>
      <c r="T47" s="106" t="str">
        <f t="shared" si="0"/>
        <v>BLANK</v>
      </c>
      <c r="U47" s="106" t="str" cm="1">
        <f t="array" aca="1" ref="U47" ca="1">IF(AND(E47="Payment exemption explanation",ISBLANK(F47)=FALSE,F$78="Confirmed"),"FORMAT",IF(AND(E47="Historical Default and Loss Performance Data source",F$3="Public",ISBLANK(F47)=TRUE),"FORMAT",IF(AND(E46="Subject to severe clawback",F46="Y",ISBLANK(F47)=TRUE),"FORMAT",IF(AND(E46="Subject to severe clawback",F46="N",ISBLANK(F47)=FALSE),"FORMAT",IF(AND(OR(E47="Credit granting criteria supervision comment",E47="Credit granting criteria compliance comment"),ISBLANK(F47)=FALSE,OR(AND(F$34="N",E442="Originator (or original lender) is not a Credit institution"),AND(F$37="N",E$37="Originator (or original lender) is not a Credit institution"))),"FORMAT_S17",IF(AND(C47="STSS60",E47="Location of Liability cash flow model",ISBLANK(F47)=TRUE,F$3="Public"),"FORMAT_S60",IF(AND(C47="STSS58",E47="Historical Default and Loss Performance Data location",ISBLANK(F47)=TRUE,F$3="Public"),"FORMAT_S37",IF(AND(E47="Sponsor LEI",ISBLANK(F47)=TRUE,ISBLANK(F$8)=TRUE),"FORMAT_LEI",IF(AND(E47="Originator LEI",ISBLANK(F47)=TRUE,ISBLANK(F$11)=TRUE),"FORMAT_LEI",IF(OR(T47="EMPTY",P47+1&lt;LEN(F47),AND(G46="{Confirmed/Unconfirmed/N/A}",S47="N/A",F46="N/A",F47&lt;&gt;"")),"FORMAT",IF(OR(AND(E47="Non-ABCP securitisation unique identifier",MID(F47,21,1)&lt;&gt;"N"),AND(E47="ABCP transaction unique identifier",MID(F47,21,1)&lt;&gt;"T"),AND(E47="ABCP programme unique identifier",MID(F47,21,1)&lt;&gt;"P")),"FORMAT_SEC_ID",IF(AND(E47="Underlying exposures classification",F47&lt;&gt;"residential mortgages",F47&lt;&gt;"commercial mortgages",F47&lt;&gt;"credit facilities provided to individuals for personal, family or household consumption purposes",F47&lt;&gt;"credit facilities, including loans and leases, provided to any type of enterprise or corporation",F47&lt;&gt;"auto loans/leases",F47&lt;&gt;"credit-card receivables",F47&lt;&gt;"trade receivables",F47&lt;&gt;"others"),"FORMAT_LIST",IF(AND(E47="Instrument code",LEN(F47)-LEN(SUBSTITUTE(F47,";",""))&lt;&gt;LEN(F46)-LEN(SUBSTITUTE(F46,";",""))),"FORMAT_;",IF(AND(E47="Sponsor country (if multiple countries)",LEN(F47)-LEN(SUBSTITUTE(F47,";",""))&lt;&gt;LEN(F$11)-LEN(SUBSTITUTE(F$11,";",""))),"FORMAT_;",IF(AND(E47="Sponsor country (if multiple countries)",ISBLANK(F47)=FALSE,LEN(F47)-LEN(SUBSTITUTE(F47,";",""))=0),"FORMAT_;",IF(AND(E47="Sponsor country (if multiple countries)",ISBLANK(F47)=TRUE,LEN(F$11)-LEN(SUBSTITUTE(F$11,";",""))&lt;&gt;0),"FORMAT_;",IF(AND(E47="Originator country  (if multiple countries)",LEN(F47)-LEN(SUBSTITUTE(F47,";",""))&lt;&gt;0,ISBLANK(F47)=FALSE,LEN(F47)-LEN(SUBSTITUTE(F47,";",""))&lt;&gt;LEN(F$8)-LEN(SUBSTITUTE(F$8,";",""))),"FORMAT_;",IF(AND(E47="Originator country  (if multiple countries)",ISBLANK(F47)=FALSE,LEN(F47)-LEN(SUBSTITUTE(F47,";",""))=0),"FORMAT_;",IF(AND(E47="Originator country  (if multiple countries)",ISBLANK(F47)=TRUE,LEN(F$8)-LEN(SUBSTITUTE(F$8,";",""))&lt;&gt;0),"FORMAT_;",IF(AND(E47="Original lender country (if multiple countries)",ISBLANK(F47)=FALSE,LEN(F47)-LEN(SUBSTITUTE(F47,";",""))&lt;&gt;0,LEN(F47)-LEN(SUBSTITUTE(F47,";",""))&lt;&gt;LEN(F$14)-LEN(SUBSTITUTE(F$14,";",""))),"FORMAT_;",IF(AND(E47="Original lender country (if multiple countries)",ISBLANK(F47)=TRUE,LEN(F$14)-LEN(SUBSTITUTE(F$14,";",""))&lt;&gt;0),"FORMAT_;",IF(AND(E47="Original lender country (if multiple countries)",ISBLANK(F47)=FALSE,LEN(F47)-LEN(SUBSTITUTE(F47,";",""))=0),"FORMAT_;",IF(OR(AND(E47="Designated Entity LEI",LEN(F47)&lt;&gt;20),AND(G47="{LEI}",LEN(F47)&lt;&gt;0,LEN(F47)&lt;20),AND(G47="{ISIN}",LEN(F47)&lt;&gt;0,LEN(F47)&lt;12),AND(LEN(F47)&lt;&gt;20,E47="Retaining entity LEI",ISBLANK(F47)=FALSE),AND(E47="Instrument ISIN",ISBLANK(F47)=FALSE,LEN(F47)&gt;0,LEN(F47)&lt;11),AND(D47="M",LEFT(G47,4)="{DAT",LEN(F47)&lt;&gt;10)),"FORMAT_LEN",IF(OR(AND(F47&lt;&gt;"",LEFT(G47,4)&lt;&gt;"{TEX",ISNUMBER(SUMPRODUCT(FIND(MID(F47,ROW(INDIRECT("1:"&amp;LEN(F47))),1),W47)))=FALSE),AND(F47&lt;&gt;"",LEFT(G47,4)&lt;&gt;"{TEX",ISERROR(SUMPRODUCT(SEARCH(MID(F47,ROW(INDIRECT("1:"&amp;LEN(TRIM(F47)))),1)," "&amp;W47&amp;CHAR(10)&amp;"""")))=TRUE)),"FORMAT_CHAR",IF(LEFT(G47,4)="{TEX","TEXT","UNK")))))))))))))))))))))))))</f>
        <v>TEXT</v>
      </c>
      <c r="V47" s="106" t="b" cm="1">
        <f t="array" aca="1" ref="V47" ca="1">IF(OR(LEN(F47)&gt;P47+1),FALSE,IF(LEFT(G47,5)="{TEXT",TRUE,IF(AND(ISBLANK(F47)=FALSE,G47="{DATE_TEXT-YYYY-MM-DD}",LEN(F47)&lt;&gt;10),FALSE,IF(AND(ISBLANK(F47)=FALSE,ISNUMBER(SUMPRODUCT(SEARCH(MID(F47,ROW(INDIRECT("1:"&amp;LEN(TRIM(F47)))),1)," "&amp;W47&amp;CHAR(10)&amp;"""")))=FALSE),FALSE,TRUE))))</f>
        <v>1</v>
      </c>
      <c r="W47" s="115"/>
      <c r="X47" s="120"/>
      <c r="Y47" s="120"/>
      <c r="Z47" s="120"/>
      <c r="AA47" s="120"/>
      <c r="AB47" s="122"/>
      <c r="AC47" s="122"/>
      <c r="AD47" s="120"/>
      <c r="AE47" s="120"/>
      <c r="AF47" s="120"/>
      <c r="AG47" s="117" t="s">
        <v>664</v>
      </c>
      <c r="AH47" s="120"/>
      <c r="AI47" s="107"/>
      <c r="AJ47" s="120"/>
      <c r="AK47" s="48"/>
      <c r="AL47" s="48"/>
    </row>
    <row r="48" spans="1:38" s="16" customFormat="1" ht="210" x14ac:dyDescent="0.25">
      <c r="A48" s="56" t="s">
        <v>1032</v>
      </c>
      <c r="B48" s="57" t="s">
        <v>253</v>
      </c>
      <c r="C48" s="61" t="s">
        <v>226</v>
      </c>
      <c r="D48" s="62" t="s">
        <v>48</v>
      </c>
      <c r="E48" s="63" t="s">
        <v>227</v>
      </c>
      <c r="F48" s="36"/>
      <c r="G48" s="19" t="s">
        <v>179</v>
      </c>
      <c r="H48" s="131" t="s">
        <v>228</v>
      </c>
      <c r="I48" s="44" t="s">
        <v>1171</v>
      </c>
      <c r="J48" s="131" t="s">
        <v>229</v>
      </c>
      <c r="K48" s="131" t="s">
        <v>230</v>
      </c>
      <c r="L48" s="131" t="s">
        <v>231</v>
      </c>
      <c r="M48" s="131" t="s">
        <v>197</v>
      </c>
      <c r="N48" s="129" t="s">
        <v>198</v>
      </c>
      <c r="O48" s="106" t="str">
        <f t="shared" ca="1" si="1"/>
        <v>FORMAT</v>
      </c>
      <c r="P48" s="106">
        <v>12</v>
      </c>
      <c r="Q48" s="115"/>
      <c r="R48" s="106">
        <f t="shared" si="2"/>
        <v>0</v>
      </c>
      <c r="S48" s="116" t="str">
        <f t="shared" si="6"/>
        <v/>
      </c>
      <c r="T48" s="106" t="str">
        <f t="shared" si="0"/>
        <v>EMPTY</v>
      </c>
      <c r="U48" s="106" t="str" cm="1">
        <f t="array" aca="1" ref="U48" ca="1">IF(AND(E48="Payment exemption explanation",ISBLANK(F48)=FALSE,F$78="Confirmed"),"FORMAT",IF(AND(E48="Historical Default and Loss Performance Data source",F$3="Public",ISBLANK(F48)=TRUE),"FORMAT",IF(AND(E47="Subject to severe clawback",F47="Y",ISBLANK(F48)=TRUE),"FORMAT",IF(AND(E47="Subject to severe clawback",F47="N",ISBLANK(F48)=FALSE),"FORMAT",IF(AND(OR(E48="Credit granting criteria supervision comment",E48="Credit granting criteria compliance comment"),ISBLANK(F48)=FALSE,OR(AND(F$34="N",E443="Originator (or original lender) is not a Credit institution"),AND(F$37="N",E$37="Originator (or original lender) is not a Credit institution"))),"FORMAT_S17",IF(AND(C48="STSS60",E48="Location of Liability cash flow model",ISBLANK(F48)=TRUE,F$3="Public"),"FORMAT_S60",IF(AND(C48="STSS58",E48="Historical Default and Loss Performance Data location",ISBLANK(F48)=TRUE,F$3="Public"),"FORMAT_S37",IF(AND(E48="Sponsor LEI",ISBLANK(F48)=TRUE,ISBLANK(F$8)=TRUE),"FORMAT_LEI",IF(AND(E48="Originator LEI",ISBLANK(F48)=TRUE,ISBLANK(F$11)=TRUE),"FORMAT_LEI",IF(OR(T48="EMPTY",P48+1&lt;LEN(F48),AND(G47="{Confirmed/Unconfirmed/N/A}",S48="N/A",F47="N/A",F48&lt;&gt;"")),"FORMAT",IF(OR(AND(E48="Non-ABCP securitisation unique identifier",MID(F48,21,1)&lt;&gt;"N"),AND(E48="ABCP transaction unique identifier",MID(F48,21,1)&lt;&gt;"T"),AND(E48="ABCP programme unique identifier",MID(F48,21,1)&lt;&gt;"P")),"FORMAT_SEC_ID",IF(AND(E48="Underlying exposures classification",F48&lt;&gt;"residential mortgages",F48&lt;&gt;"commercial mortgages",F48&lt;&gt;"credit facilities provided to individuals for personal, family or household consumption purposes",F48&lt;&gt;"credit facilities, including loans and leases, provided to any type of enterprise or corporation",F48&lt;&gt;"auto loans/leases",F48&lt;&gt;"credit-card receivables",F48&lt;&gt;"trade receivables",F48&lt;&gt;"others"),"FORMAT_LIST",IF(AND(E48="Instrument code",LEN(F48)-LEN(SUBSTITUTE(F48,";",""))&lt;&gt;LEN(F47)-LEN(SUBSTITUTE(F47,";",""))),"FORMAT_;",IF(AND(E48="Sponsor country (if multiple countries)",LEN(F48)-LEN(SUBSTITUTE(F48,";",""))&lt;&gt;LEN(F$11)-LEN(SUBSTITUTE(F$11,";",""))),"FORMAT_;",IF(AND(E48="Sponsor country (if multiple countries)",ISBLANK(F48)=FALSE,LEN(F48)-LEN(SUBSTITUTE(F48,";",""))=0),"FORMAT_;",IF(AND(E48="Sponsor country (if multiple countries)",ISBLANK(F48)=TRUE,LEN(F$11)-LEN(SUBSTITUTE(F$11,";",""))&lt;&gt;0),"FORMAT_;",IF(AND(E48="Originator country  (if multiple countries)",LEN(F48)-LEN(SUBSTITUTE(F48,";",""))&lt;&gt;0,ISBLANK(F48)=FALSE,LEN(F48)-LEN(SUBSTITUTE(F48,";",""))&lt;&gt;LEN(F$8)-LEN(SUBSTITUTE(F$8,";",""))),"FORMAT_;",IF(AND(E48="Originator country  (if multiple countries)",ISBLANK(F48)=FALSE,LEN(F48)-LEN(SUBSTITUTE(F48,";",""))=0),"FORMAT_;",IF(AND(E48="Originator country  (if multiple countries)",ISBLANK(F48)=TRUE,LEN(F$8)-LEN(SUBSTITUTE(F$8,";",""))&lt;&gt;0),"FORMAT_;",IF(AND(E48="Original lender country (if multiple countries)",ISBLANK(F48)=FALSE,LEN(F48)-LEN(SUBSTITUTE(F48,";",""))&lt;&gt;0,LEN(F48)-LEN(SUBSTITUTE(F48,";",""))&lt;&gt;LEN(F$14)-LEN(SUBSTITUTE(F$14,";",""))),"FORMAT_;",IF(AND(E48="Original lender country (if multiple countries)",ISBLANK(F48)=TRUE,LEN(F$14)-LEN(SUBSTITUTE(F$14,";",""))&lt;&gt;0),"FORMAT_;",IF(AND(E48="Original lender country (if multiple countries)",ISBLANK(F48)=FALSE,LEN(F48)-LEN(SUBSTITUTE(F48,";",""))=0),"FORMAT_;",IF(OR(AND(E48="Designated Entity LEI",LEN(F48)&lt;&gt;20),AND(G48="{LEI}",LEN(F48)&lt;&gt;0,LEN(F48)&lt;20),AND(G48="{ISIN}",LEN(F48)&lt;&gt;0,LEN(F48)&lt;12),AND(LEN(F48)&lt;&gt;20,E48="Retaining entity LEI",ISBLANK(F48)=FALSE),AND(E48="Instrument ISIN",ISBLANK(F48)=FALSE,LEN(F48)&gt;0,LEN(F48)&lt;11),AND(D48="M",LEFT(G48,4)="{DAT",LEN(F48)&lt;&gt;10)),"FORMAT_LEN",IF(OR(AND(F48&lt;&gt;"",LEFT(G48,4)&lt;&gt;"{TEX",ISNUMBER(SUMPRODUCT(FIND(MID(F48,ROW(INDIRECT("1:"&amp;LEN(F48))),1),W48)))=FALSE),AND(F48&lt;&gt;"",LEFT(G48,4)&lt;&gt;"{TEX",ISERROR(SUMPRODUCT(SEARCH(MID(F48,ROW(INDIRECT("1:"&amp;LEN(TRIM(F48)))),1)," "&amp;W48&amp;CHAR(10)&amp;"""")))=TRUE)),"FORMAT_CHAR",IF(LEFT(G48,4)="{TEX","TEXT","UNK")))))))))))))))))))))))))</f>
        <v>FORMAT</v>
      </c>
      <c r="V48" s="106" t="b" cm="1">
        <f t="array" aca="1" ref="V48" ca="1">IF(OR(LEN(F48)&gt;P48+1),FALSE,IF(LEFT(G48,5)="{TEXT",TRUE,IF(AND(ISBLANK(F48)=FALSE,G48="{DATE_TEXT-YYYY-MM-DD}",LEN(F48)&lt;&gt;10),FALSE,IF(AND(ISBLANK(F48)=FALSE,ISNUMBER(SUMPRODUCT(SEARCH(MID(F48,ROW(INDIRECT("1:"&amp;LEN(TRIM(F48)))),1)," "&amp;W48&amp;CHAR(10)&amp;"""")))=FALSE),FALSE,TRUE))))</f>
        <v>1</v>
      </c>
      <c r="W48" s="115"/>
      <c r="X48" s="120"/>
      <c r="Y48" s="120"/>
      <c r="Z48" s="120"/>
      <c r="AA48" s="120"/>
      <c r="AB48" s="122"/>
      <c r="AC48" s="122"/>
      <c r="AD48" s="120"/>
      <c r="AE48" s="120"/>
      <c r="AF48" s="120"/>
      <c r="AG48" s="117" t="s">
        <v>694</v>
      </c>
      <c r="AH48" s="120"/>
      <c r="AI48" s="107"/>
      <c r="AJ48" s="120"/>
      <c r="AK48" s="48"/>
      <c r="AL48" s="48"/>
    </row>
    <row r="49" spans="1:38" s="16" customFormat="1" ht="135" x14ac:dyDescent="0.25">
      <c r="A49" s="56" t="s">
        <v>1033</v>
      </c>
      <c r="B49" s="57" t="s">
        <v>255</v>
      </c>
      <c r="C49" s="58" t="s">
        <v>226</v>
      </c>
      <c r="D49" s="59" t="s">
        <v>62</v>
      </c>
      <c r="E49" s="60" t="s">
        <v>233</v>
      </c>
      <c r="F49" s="35"/>
      <c r="G49" s="17" t="s">
        <v>201</v>
      </c>
      <c r="H49" s="132"/>
      <c r="I49" s="44" t="s">
        <v>1172</v>
      </c>
      <c r="J49" s="135"/>
      <c r="K49" s="132"/>
      <c r="L49" s="135"/>
      <c r="M49" s="135"/>
      <c r="N49" s="143"/>
      <c r="O49" s="106" t="str">
        <f t="shared" ca="1" si="1"/>
        <v>COND</v>
      </c>
      <c r="P49" s="106">
        <v>10000</v>
      </c>
      <c r="Q49" s="115"/>
      <c r="R49" s="106">
        <f t="shared" si="2"/>
        <v>0</v>
      </c>
      <c r="S49" s="116" t="s">
        <v>46</v>
      </c>
      <c r="T49" s="106" t="str">
        <f t="shared" si="0"/>
        <v>BLANK</v>
      </c>
      <c r="U49" s="106" t="str" cm="1">
        <f t="array" aca="1" ref="U49" ca="1">IF(AND(E49="Payment exemption explanation",ISBLANK(F49)=FALSE,F$78="Confirmed"),"FORMAT",IF(AND(E49="Historical Default and Loss Performance Data source",F$3="Public",ISBLANK(F49)=TRUE),"FORMAT",IF(AND(E48="Subject to severe clawback",F48="Y",ISBLANK(F49)=TRUE),"FORMAT",IF(AND(E48="Subject to severe clawback",F48="N",ISBLANK(F49)=FALSE),"FORMAT",IF(AND(OR(E49="Credit granting criteria supervision comment",E49="Credit granting criteria compliance comment"),ISBLANK(F49)=FALSE,OR(AND(F$34="N",E444="Originator (or original lender) is not a Credit institution"),AND(F$37="N",E$37="Originator (or original lender) is not a Credit institution"))),"FORMAT_S17",IF(AND(C49="STSS60",E49="Location of Liability cash flow model",ISBLANK(F49)=TRUE,F$3="Public"),"FORMAT_S60",IF(AND(C49="STSS58",E49="Historical Default and Loss Performance Data location",ISBLANK(F49)=TRUE,F$3="Public"),"FORMAT_S37",IF(AND(E49="Sponsor LEI",ISBLANK(F49)=TRUE,ISBLANK(F$8)=TRUE),"FORMAT_LEI",IF(AND(E49="Originator LEI",ISBLANK(F49)=TRUE,ISBLANK(F$11)=TRUE),"FORMAT_LEI",IF(OR(T49="EMPTY",P49+1&lt;LEN(F49),AND(G48="{Confirmed/Unconfirmed/N/A}",S49="N/A",F48="N/A",F49&lt;&gt;"")),"FORMAT",IF(OR(AND(E49="Non-ABCP securitisation unique identifier",MID(F49,21,1)&lt;&gt;"N"),AND(E49="ABCP transaction unique identifier",MID(F49,21,1)&lt;&gt;"T"),AND(E49="ABCP programme unique identifier",MID(F49,21,1)&lt;&gt;"P")),"FORMAT_SEC_ID",IF(AND(E49="Underlying exposures classification",F49&lt;&gt;"residential mortgages",F49&lt;&gt;"commercial mortgages",F49&lt;&gt;"credit facilities provided to individuals for personal, family or household consumption purposes",F49&lt;&gt;"credit facilities, including loans and leases, provided to any type of enterprise or corporation",F49&lt;&gt;"auto loans/leases",F49&lt;&gt;"credit-card receivables",F49&lt;&gt;"trade receivables",F49&lt;&gt;"others"),"FORMAT_LIST",IF(AND(E49="Instrument code",LEN(F49)-LEN(SUBSTITUTE(F49,";",""))&lt;&gt;LEN(F48)-LEN(SUBSTITUTE(F48,";",""))),"FORMAT_;",IF(AND(E49="Sponsor country (if multiple countries)",LEN(F49)-LEN(SUBSTITUTE(F49,";",""))&lt;&gt;LEN(F$11)-LEN(SUBSTITUTE(F$11,";",""))),"FORMAT_;",IF(AND(E49="Sponsor country (if multiple countries)",ISBLANK(F49)=FALSE,LEN(F49)-LEN(SUBSTITUTE(F49,";",""))=0),"FORMAT_;",IF(AND(E49="Sponsor country (if multiple countries)",ISBLANK(F49)=TRUE,LEN(F$11)-LEN(SUBSTITUTE(F$11,";",""))&lt;&gt;0),"FORMAT_;",IF(AND(E49="Originator country  (if multiple countries)",LEN(F49)-LEN(SUBSTITUTE(F49,";",""))&lt;&gt;0,ISBLANK(F49)=FALSE,LEN(F49)-LEN(SUBSTITUTE(F49,";",""))&lt;&gt;LEN(F$8)-LEN(SUBSTITUTE(F$8,";",""))),"FORMAT_;",IF(AND(E49="Originator country  (if multiple countries)",ISBLANK(F49)=FALSE,LEN(F49)-LEN(SUBSTITUTE(F49,";",""))=0),"FORMAT_;",IF(AND(E49="Originator country  (if multiple countries)",ISBLANK(F49)=TRUE,LEN(F$8)-LEN(SUBSTITUTE(F$8,";",""))&lt;&gt;0),"FORMAT_;",IF(AND(E49="Original lender country (if multiple countries)",ISBLANK(F49)=FALSE,LEN(F49)-LEN(SUBSTITUTE(F49,";",""))&lt;&gt;0,LEN(F49)-LEN(SUBSTITUTE(F49,";",""))&lt;&gt;LEN(F$14)-LEN(SUBSTITUTE(F$14,";",""))),"FORMAT_;",IF(AND(E49="Original lender country (if multiple countries)",ISBLANK(F49)=TRUE,LEN(F$14)-LEN(SUBSTITUTE(F$14,";",""))&lt;&gt;0),"FORMAT_;",IF(AND(E49="Original lender country (if multiple countries)",ISBLANK(F49)=FALSE,LEN(F49)-LEN(SUBSTITUTE(F49,";",""))=0),"FORMAT_;",IF(OR(AND(E49="Designated Entity LEI",LEN(F49)&lt;&gt;20),AND(G49="{LEI}",LEN(F49)&lt;&gt;0,LEN(F49)&lt;20),AND(G49="{ISIN}",LEN(F49)&lt;&gt;0,LEN(F49)&lt;12),AND(LEN(F49)&lt;&gt;20,E49="Retaining entity LEI",ISBLANK(F49)=FALSE),AND(E49="Instrument ISIN",ISBLANK(F49)=FALSE,LEN(F49)&gt;0,LEN(F49)&lt;11),AND(D49="M",LEFT(G49,4)="{DAT",LEN(F49)&lt;&gt;10)),"FORMAT_LEN",IF(OR(AND(F49&lt;&gt;"",LEFT(G49,4)&lt;&gt;"{TEX",ISNUMBER(SUMPRODUCT(FIND(MID(F49,ROW(INDIRECT("1:"&amp;LEN(F49))),1),W49)))=FALSE),AND(F49&lt;&gt;"",LEFT(G49,4)&lt;&gt;"{TEX",ISERROR(SUMPRODUCT(SEARCH(MID(F49,ROW(INDIRECT("1:"&amp;LEN(TRIM(F49)))),1)," "&amp;W49&amp;CHAR(10)&amp;"""")))=TRUE)),"FORMAT_CHAR",IF(LEFT(G49,4)="{TEX","TEXT","UNK")))))))))))))))))))))))))</f>
        <v>TEXT</v>
      </c>
      <c r="V49" s="106" t="b" cm="1">
        <f t="array" aca="1" ref="V49" ca="1">IF(OR(LEN(F49)&gt;P49+1),FALSE,IF(LEFT(G49,5)="{TEXT",TRUE,IF(AND(ISBLANK(F49)=FALSE,G49="{DATE_TEXT-YYYY-MM-DD}",LEN(F49)&lt;&gt;10),FALSE,IF(AND(ISBLANK(F49)=FALSE,ISNUMBER(SUMPRODUCT(SEARCH(MID(F49,ROW(INDIRECT("1:"&amp;LEN(TRIM(F49)))),1)," "&amp;W49&amp;CHAR(10)&amp;"""")))=FALSE),FALSE,TRUE))))</f>
        <v>1</v>
      </c>
      <c r="W49" s="115"/>
      <c r="X49" s="120"/>
      <c r="Y49" s="120"/>
      <c r="Z49" s="120"/>
      <c r="AA49" s="120"/>
      <c r="AB49" s="122"/>
      <c r="AC49" s="122"/>
      <c r="AD49" s="120"/>
      <c r="AE49" s="120"/>
      <c r="AF49" s="120"/>
      <c r="AG49" s="117" t="s">
        <v>674</v>
      </c>
      <c r="AH49" s="120"/>
      <c r="AI49" s="107"/>
      <c r="AJ49" s="120"/>
      <c r="AK49" s="48"/>
      <c r="AL49" s="48"/>
    </row>
    <row r="50" spans="1:38" s="16" customFormat="1" ht="105" x14ac:dyDescent="0.25">
      <c r="A50" s="56" t="s">
        <v>1034</v>
      </c>
      <c r="B50" s="57" t="s">
        <v>258</v>
      </c>
      <c r="C50" s="61" t="s">
        <v>235</v>
      </c>
      <c r="D50" s="62" t="s">
        <v>48</v>
      </c>
      <c r="E50" s="63" t="s">
        <v>236</v>
      </c>
      <c r="F50" s="36" t="s">
        <v>194</v>
      </c>
      <c r="G50" s="19" t="s">
        <v>237</v>
      </c>
      <c r="H50" s="131" t="s">
        <v>238</v>
      </c>
      <c r="I50" s="45" t="s">
        <v>1173</v>
      </c>
      <c r="J50" s="131" t="s">
        <v>239</v>
      </c>
      <c r="K50" s="131" t="s">
        <v>240</v>
      </c>
      <c r="L50" s="131" t="s">
        <v>241</v>
      </c>
      <c r="M50" s="131" t="s">
        <v>197</v>
      </c>
      <c r="N50" s="129" t="s">
        <v>242</v>
      </c>
      <c r="O50" s="106" t="str">
        <f t="shared" ca="1" si="1"/>
        <v>FORMAT</v>
      </c>
      <c r="P50" s="106">
        <v>12</v>
      </c>
      <c r="Q50" s="115"/>
      <c r="R50" s="106">
        <f t="shared" si="2"/>
        <v>9</v>
      </c>
      <c r="S50" s="116" t="str">
        <f t="shared" ref="S50:S102" si="7">IF(ISERROR(DATEVALUE(F50))=TRUE,"",DATEVALUE(F50))</f>
        <v/>
      </c>
      <c r="T50" s="106" t="str">
        <f t="shared" si="0"/>
        <v>UNK</v>
      </c>
      <c r="U50" s="106" t="str" cm="1">
        <f t="array" aca="1" ref="U50" ca="1">IF(AND(E50="Payment exemption explanation",ISBLANK(F50)=FALSE,F$78="Confirmed"),"FORMAT",IF(AND(E50="Historical Default and Loss Performance Data source",F$3="Public",ISBLANK(F50)=TRUE),"FORMAT",IF(AND(E49="Subject to severe clawback",F49="Y",ISBLANK(F50)=TRUE),"FORMAT",IF(AND(E49="Subject to severe clawback",F49="N",ISBLANK(F50)=FALSE),"FORMAT",IF(AND(OR(E50="Credit granting criteria supervision comment",E50="Credit granting criteria compliance comment"),ISBLANK(F50)=FALSE,OR(AND(F$34="N",E445="Originator (or original lender) is not a Credit institution"),AND(F$37="N",E$37="Originator (or original lender) is not a Credit institution"))),"FORMAT_S17",IF(AND(C50="STSS60",E50="Location of Liability cash flow model",ISBLANK(F50)=TRUE,F$3="Public"),"FORMAT_S60",IF(AND(C50="STSS58",E50="Historical Default and Loss Performance Data location",ISBLANK(F50)=TRUE,F$3="Public"),"FORMAT_S37",IF(AND(E50="Sponsor LEI",ISBLANK(F50)=TRUE,ISBLANK(F$8)=TRUE),"FORMAT_LEI",IF(AND(E50="Originator LEI",ISBLANK(F50)=TRUE,ISBLANK(F$11)=TRUE),"FORMAT_LEI",IF(OR(T50="EMPTY",P50+1&lt;LEN(F50),AND(G49="{Confirmed/Unconfirmed/N/A}",S50="N/A",F49="N/A",F50&lt;&gt;"")),"FORMAT",IF(OR(AND(E50="Non-ABCP securitisation unique identifier",MID(F50,21,1)&lt;&gt;"N"),AND(E50="ABCP transaction unique identifier",MID(F50,21,1)&lt;&gt;"T"),AND(E50="ABCP programme unique identifier",MID(F50,21,1)&lt;&gt;"P")),"FORMAT_SEC_ID",IF(AND(E50="Underlying exposures classification",F50&lt;&gt;"residential mortgages",F50&lt;&gt;"commercial mortgages",F50&lt;&gt;"credit facilities provided to individuals for personal, family or household consumption purposes",F50&lt;&gt;"credit facilities, including loans and leases, provided to any type of enterprise or corporation",F50&lt;&gt;"auto loans/leases",F50&lt;&gt;"credit-card receivables",F50&lt;&gt;"trade receivables",F50&lt;&gt;"others"),"FORMAT_LIST",IF(AND(E50="Instrument code",LEN(F50)-LEN(SUBSTITUTE(F50,";",""))&lt;&gt;LEN(F49)-LEN(SUBSTITUTE(F49,";",""))),"FORMAT_;",IF(AND(E50="Sponsor country (if multiple countries)",LEN(F50)-LEN(SUBSTITUTE(F50,";",""))&lt;&gt;LEN(F$11)-LEN(SUBSTITUTE(F$11,";",""))),"FORMAT_;",IF(AND(E50="Sponsor country (if multiple countries)",ISBLANK(F50)=FALSE,LEN(F50)-LEN(SUBSTITUTE(F50,";",""))=0),"FORMAT_;",IF(AND(E50="Sponsor country (if multiple countries)",ISBLANK(F50)=TRUE,LEN(F$11)-LEN(SUBSTITUTE(F$11,";",""))&lt;&gt;0),"FORMAT_;",IF(AND(E50="Originator country  (if multiple countries)",LEN(F50)-LEN(SUBSTITUTE(F50,";",""))&lt;&gt;0,ISBLANK(F50)=FALSE,LEN(F50)-LEN(SUBSTITUTE(F50,";",""))&lt;&gt;LEN(F$8)-LEN(SUBSTITUTE(F$8,";",""))),"FORMAT_;",IF(AND(E50="Originator country  (if multiple countries)",ISBLANK(F50)=FALSE,LEN(F50)-LEN(SUBSTITUTE(F50,";",""))=0),"FORMAT_;",IF(AND(E50="Originator country  (if multiple countries)",ISBLANK(F50)=TRUE,LEN(F$8)-LEN(SUBSTITUTE(F$8,";",""))&lt;&gt;0),"FORMAT_;",IF(AND(E50="Original lender country (if multiple countries)",ISBLANK(F50)=FALSE,LEN(F50)-LEN(SUBSTITUTE(F50,";",""))&lt;&gt;0,LEN(F50)-LEN(SUBSTITUTE(F50,";",""))&lt;&gt;LEN(F$14)-LEN(SUBSTITUTE(F$14,";",""))),"FORMAT_;",IF(AND(E50="Original lender country (if multiple countries)",ISBLANK(F50)=TRUE,LEN(F$14)-LEN(SUBSTITUTE(F$14,";",""))&lt;&gt;0),"FORMAT_;",IF(AND(E50="Original lender country (if multiple countries)",ISBLANK(F50)=FALSE,LEN(F50)-LEN(SUBSTITUTE(F50,";",""))=0),"FORMAT_;",IF(OR(AND(E50="Designated Entity LEI",LEN(F50)&lt;&gt;20),AND(G50="{LEI}",LEN(F50)&lt;&gt;0,LEN(F50)&lt;20),AND(G50="{ISIN}",LEN(F50)&lt;&gt;0,LEN(F50)&lt;12),AND(LEN(F50)&lt;&gt;20,E50="Retaining entity LEI",ISBLANK(F50)=FALSE),AND(E50="Instrument ISIN",ISBLANK(F50)=FALSE,LEN(F50)&gt;0,LEN(F50)&lt;11),AND(D50="M",LEFT(G50,4)="{DAT",LEN(F50)&lt;&gt;10)),"FORMAT_LEN",IF(OR(AND(F50&lt;&gt;"",LEFT(G50,4)&lt;&gt;"{TEX",ISNUMBER(SUMPRODUCT(FIND(MID(F50,ROW(INDIRECT("1:"&amp;LEN(F50))),1),W50)))=FALSE),AND(F50&lt;&gt;"",LEFT(G50,4)&lt;&gt;"{TEX",ISERROR(SUMPRODUCT(SEARCH(MID(F50,ROW(INDIRECT("1:"&amp;LEN(TRIM(F50)))),1)," "&amp;W50&amp;CHAR(10)&amp;"""")))=TRUE)),"FORMAT_CHAR",IF(LEFT(G50,4)="{TEX","TEXT","UNK")))))))))))))))))))))))))</f>
        <v>FORMAT_CHAR</v>
      </c>
      <c r="V50" s="106" t="b" cm="1">
        <f t="array" aca="1" ref="V50" ca="1">IF(OR(LEN(F50)&gt;P50+1),FALSE,IF(LEFT(G50,5)="{TEXT",TRUE,IF(AND(ISBLANK(F50)=FALSE,G50="{DATE_TEXT-YYYY-MM-DD}",LEN(F50)&lt;&gt;10),FALSE,IF(AND(ISBLANK(F50)=FALSE,ISNUMBER(SUMPRODUCT(SEARCH(MID(F50,ROW(INDIRECT("1:"&amp;LEN(TRIM(F50)))),1)," "&amp;W50&amp;CHAR(10)&amp;"""")))=FALSE),FALSE,TRUE))))</f>
        <v>0</v>
      </c>
      <c r="W50" s="115"/>
      <c r="X50" s="120"/>
      <c r="Y50" s="120"/>
      <c r="Z50" s="120"/>
      <c r="AA50" s="120"/>
      <c r="AB50" s="122"/>
      <c r="AC50" s="122"/>
      <c r="AD50" s="120"/>
      <c r="AE50" s="120"/>
      <c r="AF50" s="120"/>
      <c r="AG50" s="117" t="s">
        <v>670</v>
      </c>
      <c r="AH50" s="120"/>
      <c r="AI50" s="107"/>
      <c r="AJ50" s="120"/>
      <c r="AK50" s="48"/>
      <c r="AL50" s="48"/>
    </row>
    <row r="51" spans="1:38" s="16" customFormat="1" ht="60" x14ac:dyDescent="0.25">
      <c r="A51" s="56" t="s">
        <v>1035</v>
      </c>
      <c r="B51" s="57" t="s">
        <v>260</v>
      </c>
      <c r="C51" s="61" t="s">
        <v>235</v>
      </c>
      <c r="D51" s="62" t="s">
        <v>48</v>
      </c>
      <c r="E51" s="63" t="s">
        <v>244</v>
      </c>
      <c r="F51" s="36"/>
      <c r="G51" s="19" t="s">
        <v>201</v>
      </c>
      <c r="H51" s="132"/>
      <c r="I51" s="44" t="s">
        <v>1165</v>
      </c>
      <c r="J51" s="135"/>
      <c r="K51" s="132"/>
      <c r="L51" s="135"/>
      <c r="M51" s="135"/>
      <c r="N51" s="143"/>
      <c r="O51" s="106" t="str">
        <f t="shared" ca="1" si="1"/>
        <v>FORMAT</v>
      </c>
      <c r="P51" s="106">
        <v>10000</v>
      </c>
      <c r="Q51" s="115"/>
      <c r="R51" s="106">
        <f t="shared" si="2"/>
        <v>0</v>
      </c>
      <c r="S51" s="116" t="str">
        <f t="shared" si="7"/>
        <v/>
      </c>
      <c r="T51" s="106" t="str">
        <f t="shared" si="0"/>
        <v>EMPTY</v>
      </c>
      <c r="U51" s="106" t="str" cm="1">
        <f t="array" aca="1" ref="U51" ca="1">IF(AND(E51="Payment exemption explanation",ISBLANK(F51)=FALSE,F$78="Confirmed"),"FORMAT",IF(AND(E51="Historical Default and Loss Performance Data source",F$3="Public",ISBLANK(F51)=TRUE),"FORMAT",IF(AND(E50="Subject to severe clawback",F50="Y",ISBLANK(F51)=TRUE),"FORMAT",IF(AND(E50="Subject to severe clawback",F50="N",ISBLANK(F51)=FALSE),"FORMAT",IF(AND(OR(E51="Credit granting criteria supervision comment",E51="Credit granting criteria compliance comment"),ISBLANK(F51)=FALSE,OR(AND(F$34="N",E446="Originator (or original lender) is not a Credit institution"),AND(F$37="N",E$37="Originator (or original lender) is not a Credit institution"))),"FORMAT_S17",IF(AND(C51="STSS60",E51="Location of Liability cash flow model",ISBLANK(F51)=TRUE,F$3="Public"),"FORMAT_S60",IF(AND(C51="STSS58",E51="Historical Default and Loss Performance Data location",ISBLANK(F51)=TRUE,F$3="Public"),"FORMAT_S37",IF(AND(E51="Sponsor LEI",ISBLANK(F51)=TRUE,ISBLANK(F$8)=TRUE),"FORMAT_LEI",IF(AND(E51="Originator LEI",ISBLANK(F51)=TRUE,ISBLANK(F$11)=TRUE),"FORMAT_LEI",IF(OR(T51="EMPTY",P51+1&lt;LEN(F51),AND(G50="{Confirmed/Unconfirmed/N/A}",S51="N/A",F50="N/A",F51&lt;&gt;"")),"FORMAT",IF(OR(AND(E51="Non-ABCP securitisation unique identifier",MID(F51,21,1)&lt;&gt;"N"),AND(E51="ABCP transaction unique identifier",MID(F51,21,1)&lt;&gt;"T"),AND(E51="ABCP programme unique identifier",MID(F51,21,1)&lt;&gt;"P")),"FORMAT_SEC_ID",IF(AND(E51="Underlying exposures classification",F51&lt;&gt;"residential mortgages",F51&lt;&gt;"commercial mortgages",F51&lt;&gt;"credit facilities provided to individuals for personal, family or household consumption purposes",F51&lt;&gt;"credit facilities, including loans and leases, provided to any type of enterprise or corporation",F51&lt;&gt;"auto loans/leases",F51&lt;&gt;"credit-card receivables",F51&lt;&gt;"trade receivables",F51&lt;&gt;"others"),"FORMAT_LIST",IF(AND(E51="Instrument code",LEN(F51)-LEN(SUBSTITUTE(F51,";",""))&lt;&gt;LEN(F50)-LEN(SUBSTITUTE(F50,";",""))),"FORMAT_;",IF(AND(E51="Sponsor country (if multiple countries)",LEN(F51)-LEN(SUBSTITUTE(F51,";",""))&lt;&gt;LEN(F$11)-LEN(SUBSTITUTE(F$11,";",""))),"FORMAT_;",IF(AND(E51="Sponsor country (if multiple countries)",ISBLANK(F51)=FALSE,LEN(F51)-LEN(SUBSTITUTE(F51,";",""))=0),"FORMAT_;",IF(AND(E51="Sponsor country (if multiple countries)",ISBLANK(F51)=TRUE,LEN(F$11)-LEN(SUBSTITUTE(F$11,";",""))&lt;&gt;0),"FORMAT_;",IF(AND(E51="Originator country  (if multiple countries)",LEN(F51)-LEN(SUBSTITUTE(F51,";",""))&lt;&gt;0,ISBLANK(F51)=FALSE,LEN(F51)-LEN(SUBSTITUTE(F51,";",""))&lt;&gt;LEN(F$8)-LEN(SUBSTITUTE(F$8,";",""))),"FORMAT_;",IF(AND(E51="Originator country  (if multiple countries)",ISBLANK(F51)=FALSE,LEN(F51)-LEN(SUBSTITUTE(F51,";",""))=0),"FORMAT_;",IF(AND(E51="Originator country  (if multiple countries)",ISBLANK(F51)=TRUE,LEN(F$8)-LEN(SUBSTITUTE(F$8,";",""))&lt;&gt;0),"FORMAT_;",IF(AND(E51="Original lender country (if multiple countries)",ISBLANK(F51)=FALSE,LEN(F51)-LEN(SUBSTITUTE(F51,";",""))&lt;&gt;0,LEN(F51)-LEN(SUBSTITUTE(F51,";",""))&lt;&gt;LEN(F$14)-LEN(SUBSTITUTE(F$14,";",""))),"FORMAT_;",IF(AND(E51="Original lender country (if multiple countries)",ISBLANK(F51)=TRUE,LEN(F$14)-LEN(SUBSTITUTE(F$14,";",""))&lt;&gt;0),"FORMAT_;",IF(AND(E51="Original lender country (if multiple countries)",ISBLANK(F51)=FALSE,LEN(F51)-LEN(SUBSTITUTE(F51,";",""))=0),"FORMAT_;",IF(OR(AND(E51="Designated Entity LEI",LEN(F51)&lt;&gt;20),AND(G51="{LEI}",LEN(F51)&lt;&gt;0,LEN(F51)&lt;20),AND(G51="{ISIN}",LEN(F51)&lt;&gt;0,LEN(F51)&lt;12),AND(LEN(F51)&lt;&gt;20,E51="Retaining entity LEI",ISBLANK(F51)=FALSE),AND(E51="Instrument ISIN",ISBLANK(F51)=FALSE,LEN(F51)&gt;0,LEN(F51)&lt;11),AND(D51="M",LEFT(G51,4)="{DAT",LEN(F51)&lt;&gt;10)),"FORMAT_LEN",IF(OR(AND(F51&lt;&gt;"",LEFT(G51,4)&lt;&gt;"{TEX",ISNUMBER(SUMPRODUCT(FIND(MID(F51,ROW(INDIRECT("1:"&amp;LEN(F51))),1),W51)))=FALSE),AND(F51&lt;&gt;"",LEFT(G51,4)&lt;&gt;"{TEX",ISERROR(SUMPRODUCT(SEARCH(MID(F51,ROW(INDIRECT("1:"&amp;LEN(TRIM(F51)))),1)," "&amp;W51&amp;CHAR(10)&amp;"""")))=TRUE)),"FORMAT_CHAR",IF(LEFT(G51,4)="{TEX","TEXT","UNK")))))))))))))))))))))))))</f>
        <v>FORMAT</v>
      </c>
      <c r="V51" s="106" t="b" cm="1">
        <f t="array" aca="1" ref="V51" ca="1">IF(OR(LEN(F51)&gt;P51+1),FALSE,IF(LEFT(G51,5)="{TEXT",TRUE,IF(AND(ISBLANK(F51)=FALSE,G51="{DATE_TEXT-YYYY-MM-DD}",LEN(F51)&lt;&gt;10),FALSE,IF(AND(ISBLANK(F51)=FALSE,ISNUMBER(SUMPRODUCT(SEARCH(MID(F51,ROW(INDIRECT("1:"&amp;LEN(TRIM(F51)))),1)," "&amp;W51&amp;CHAR(10)&amp;"""")))=FALSE),FALSE,TRUE))))</f>
        <v>1</v>
      </c>
      <c r="W51" s="115"/>
      <c r="X51" s="120"/>
      <c r="Y51" s="120"/>
      <c r="Z51" s="120"/>
      <c r="AA51" s="120"/>
      <c r="AB51" s="122"/>
      <c r="AC51" s="122"/>
      <c r="AD51" s="120"/>
      <c r="AE51" s="120"/>
      <c r="AF51" s="120"/>
      <c r="AG51" s="117" t="s">
        <v>668</v>
      </c>
      <c r="AH51" s="120"/>
      <c r="AI51" s="107"/>
      <c r="AJ51" s="120"/>
      <c r="AK51" s="48"/>
      <c r="AL51" s="48"/>
    </row>
    <row r="52" spans="1:38" s="16" customFormat="1" ht="105" x14ac:dyDescent="0.25">
      <c r="A52" s="56" t="s">
        <v>1036</v>
      </c>
      <c r="B52" s="57" t="s">
        <v>269</v>
      </c>
      <c r="C52" s="61" t="s">
        <v>246</v>
      </c>
      <c r="D52" s="62" t="s">
        <v>48</v>
      </c>
      <c r="E52" s="63" t="s">
        <v>247</v>
      </c>
      <c r="F52" s="36" t="s">
        <v>194</v>
      </c>
      <c r="G52" s="19" t="s">
        <v>237</v>
      </c>
      <c r="H52" s="131" t="s">
        <v>248</v>
      </c>
      <c r="I52" s="45" t="s">
        <v>1173</v>
      </c>
      <c r="J52" s="131" t="s">
        <v>249</v>
      </c>
      <c r="K52" s="131" t="s">
        <v>250</v>
      </c>
      <c r="L52" s="131" t="s">
        <v>251</v>
      </c>
      <c r="M52" s="131" t="s">
        <v>197</v>
      </c>
      <c r="N52" s="129" t="s">
        <v>252</v>
      </c>
      <c r="O52" s="106" t="str">
        <f t="shared" ca="1" si="1"/>
        <v>FORMAT</v>
      </c>
      <c r="P52" s="106">
        <v>12</v>
      </c>
      <c r="Q52" s="115"/>
      <c r="R52" s="106">
        <f t="shared" si="2"/>
        <v>9</v>
      </c>
      <c r="S52" s="116" t="str">
        <f t="shared" si="7"/>
        <v/>
      </c>
      <c r="T52" s="106" t="str">
        <f t="shared" si="0"/>
        <v>UNK</v>
      </c>
      <c r="U52" s="106" t="str" cm="1">
        <f t="array" aca="1" ref="U52" ca="1">IF(AND(E52="Payment exemption explanation",ISBLANK(F52)=FALSE,F$78="Confirmed"),"FORMAT",IF(AND(E52="Historical Default and Loss Performance Data source",F$3="Public",ISBLANK(F52)=TRUE),"FORMAT",IF(AND(E51="Subject to severe clawback",F51="Y",ISBLANK(F52)=TRUE),"FORMAT",IF(AND(E51="Subject to severe clawback",F51="N",ISBLANK(F52)=FALSE),"FORMAT",IF(AND(OR(E52="Credit granting criteria supervision comment",E52="Credit granting criteria compliance comment"),ISBLANK(F52)=FALSE,OR(AND(F$34="N",E447="Originator (or original lender) is not a Credit institution"),AND(F$37="N",E$37="Originator (or original lender) is not a Credit institution"))),"FORMAT_S17",IF(AND(C52="STSS60",E52="Location of Liability cash flow model",ISBLANK(F52)=TRUE,F$3="Public"),"FORMAT_S60",IF(AND(C52="STSS58",E52="Historical Default and Loss Performance Data location",ISBLANK(F52)=TRUE,F$3="Public"),"FORMAT_S37",IF(AND(E52="Sponsor LEI",ISBLANK(F52)=TRUE,ISBLANK(F$8)=TRUE),"FORMAT_LEI",IF(AND(E52="Originator LEI",ISBLANK(F52)=TRUE,ISBLANK(F$11)=TRUE),"FORMAT_LEI",IF(OR(T52="EMPTY",P52+1&lt;LEN(F52),AND(G51="{Confirmed/Unconfirmed/N/A}",S52="N/A",F51="N/A",F52&lt;&gt;"")),"FORMAT",IF(OR(AND(E52="Non-ABCP securitisation unique identifier",MID(F52,21,1)&lt;&gt;"N"),AND(E52="ABCP transaction unique identifier",MID(F52,21,1)&lt;&gt;"T"),AND(E52="ABCP programme unique identifier",MID(F52,21,1)&lt;&gt;"P")),"FORMAT_SEC_ID",IF(AND(E52="Underlying exposures classification",F52&lt;&gt;"residential mortgages",F52&lt;&gt;"commercial mortgages",F52&lt;&gt;"credit facilities provided to individuals for personal, family or household consumption purposes",F52&lt;&gt;"credit facilities, including loans and leases, provided to any type of enterprise or corporation",F52&lt;&gt;"auto loans/leases",F52&lt;&gt;"credit-card receivables",F52&lt;&gt;"trade receivables",F52&lt;&gt;"others"),"FORMAT_LIST",IF(AND(E52="Instrument code",LEN(F52)-LEN(SUBSTITUTE(F52,";",""))&lt;&gt;LEN(F51)-LEN(SUBSTITUTE(F51,";",""))),"FORMAT_;",IF(AND(E52="Sponsor country (if multiple countries)",LEN(F52)-LEN(SUBSTITUTE(F52,";",""))&lt;&gt;LEN(F$11)-LEN(SUBSTITUTE(F$11,";",""))),"FORMAT_;",IF(AND(E52="Sponsor country (if multiple countries)",ISBLANK(F52)=FALSE,LEN(F52)-LEN(SUBSTITUTE(F52,";",""))=0),"FORMAT_;",IF(AND(E52="Sponsor country (if multiple countries)",ISBLANK(F52)=TRUE,LEN(F$11)-LEN(SUBSTITUTE(F$11,";",""))&lt;&gt;0),"FORMAT_;",IF(AND(E52="Originator country  (if multiple countries)",LEN(F52)-LEN(SUBSTITUTE(F52,";",""))&lt;&gt;0,ISBLANK(F52)=FALSE,LEN(F52)-LEN(SUBSTITUTE(F52,";",""))&lt;&gt;LEN(F$8)-LEN(SUBSTITUTE(F$8,";",""))),"FORMAT_;",IF(AND(E52="Originator country  (if multiple countries)",ISBLANK(F52)=FALSE,LEN(F52)-LEN(SUBSTITUTE(F52,";",""))=0),"FORMAT_;",IF(AND(E52="Originator country  (if multiple countries)",ISBLANK(F52)=TRUE,LEN(F$8)-LEN(SUBSTITUTE(F$8,";",""))&lt;&gt;0),"FORMAT_;",IF(AND(E52="Original lender country (if multiple countries)",ISBLANK(F52)=FALSE,LEN(F52)-LEN(SUBSTITUTE(F52,";",""))&lt;&gt;0,LEN(F52)-LEN(SUBSTITUTE(F52,";",""))&lt;&gt;LEN(F$14)-LEN(SUBSTITUTE(F$14,";",""))),"FORMAT_;",IF(AND(E52="Original lender country (if multiple countries)",ISBLANK(F52)=TRUE,LEN(F$14)-LEN(SUBSTITUTE(F$14,";",""))&lt;&gt;0),"FORMAT_;",IF(AND(E52="Original lender country (if multiple countries)",ISBLANK(F52)=FALSE,LEN(F52)-LEN(SUBSTITUTE(F52,";",""))=0),"FORMAT_;",IF(OR(AND(E52="Designated Entity LEI",LEN(F52)&lt;&gt;20),AND(G52="{LEI}",LEN(F52)&lt;&gt;0,LEN(F52)&lt;20),AND(G52="{ISIN}",LEN(F52)&lt;&gt;0,LEN(F52)&lt;12),AND(LEN(F52)&lt;&gt;20,E52="Retaining entity LEI",ISBLANK(F52)=FALSE),AND(E52="Instrument ISIN",ISBLANK(F52)=FALSE,LEN(F52)&gt;0,LEN(F52)&lt;11),AND(D52="M",LEFT(G52,4)="{DAT",LEN(F52)&lt;&gt;10)),"FORMAT_LEN",IF(OR(AND(F52&lt;&gt;"",LEFT(G52,4)&lt;&gt;"{TEX",ISNUMBER(SUMPRODUCT(FIND(MID(F52,ROW(INDIRECT("1:"&amp;LEN(F52))),1),W52)))=FALSE),AND(F52&lt;&gt;"",LEFT(G52,4)&lt;&gt;"{TEX",ISERROR(SUMPRODUCT(SEARCH(MID(F52,ROW(INDIRECT("1:"&amp;LEN(TRIM(F52)))),1)," "&amp;W52&amp;CHAR(10)&amp;"""")))=TRUE)),"FORMAT_CHAR",IF(LEFT(G52,4)="{TEX","TEXT","UNK")))))))))))))))))))))))))</f>
        <v>FORMAT_CHAR</v>
      </c>
      <c r="V52" s="106" t="b" cm="1">
        <f t="array" aca="1" ref="V52" ca="1">IF(OR(LEN(F52)&gt;P52+1),FALSE,IF(LEFT(G52,5)="{TEXT",TRUE,IF(AND(ISBLANK(F52)=FALSE,G52="{DATE_TEXT-YYYY-MM-DD}",LEN(F52)&lt;&gt;10),FALSE,IF(AND(ISBLANK(F52)=FALSE,ISNUMBER(SUMPRODUCT(SEARCH(MID(F52,ROW(INDIRECT("1:"&amp;LEN(TRIM(F52)))),1)," "&amp;W52&amp;CHAR(10)&amp;"""")))=FALSE),FALSE,TRUE))))</f>
        <v>0</v>
      </c>
      <c r="W52" s="115"/>
      <c r="X52" s="120"/>
      <c r="Y52" s="120"/>
      <c r="Z52" s="120"/>
      <c r="AA52" s="120"/>
      <c r="AB52" s="122"/>
      <c r="AC52" s="122"/>
      <c r="AD52" s="120"/>
      <c r="AE52" s="120"/>
      <c r="AF52" s="120"/>
      <c r="AG52" s="117" t="s">
        <v>702</v>
      </c>
      <c r="AH52" s="120"/>
      <c r="AI52" s="107"/>
      <c r="AJ52" s="120"/>
      <c r="AK52" s="48"/>
      <c r="AL52" s="48"/>
    </row>
    <row r="53" spans="1:38" s="16" customFormat="1" ht="60" x14ac:dyDescent="0.25">
      <c r="A53" s="56" t="s">
        <v>1037</v>
      </c>
      <c r="B53" s="57" t="s">
        <v>272</v>
      </c>
      <c r="C53" s="61" t="s">
        <v>246</v>
      </c>
      <c r="D53" s="62" t="s">
        <v>48</v>
      </c>
      <c r="E53" s="63" t="s">
        <v>254</v>
      </c>
      <c r="F53" s="36"/>
      <c r="G53" s="19" t="s">
        <v>201</v>
      </c>
      <c r="H53" s="132"/>
      <c r="I53" s="44" t="s">
        <v>1165</v>
      </c>
      <c r="J53" s="144"/>
      <c r="K53" s="137"/>
      <c r="L53" s="144"/>
      <c r="M53" s="144"/>
      <c r="N53" s="145"/>
      <c r="O53" s="106" t="str">
        <f t="shared" ca="1" si="1"/>
        <v>FORMAT</v>
      </c>
      <c r="P53" s="106">
        <v>10000</v>
      </c>
      <c r="Q53" s="115"/>
      <c r="R53" s="106">
        <f t="shared" si="2"/>
        <v>0</v>
      </c>
      <c r="S53" s="116" t="str">
        <f t="shared" si="7"/>
        <v/>
      </c>
      <c r="T53" s="106" t="str">
        <f t="shared" si="0"/>
        <v>EMPTY</v>
      </c>
      <c r="U53" s="106" t="str" cm="1">
        <f t="array" aca="1" ref="U53" ca="1">IF(AND(E53="Payment exemption explanation",ISBLANK(F53)=FALSE,F$78="Confirmed"),"FORMAT",IF(AND(E53="Historical Default and Loss Performance Data source",F$3="Public",ISBLANK(F53)=TRUE),"FORMAT",IF(AND(E52="Subject to severe clawback",F52="Y",ISBLANK(F53)=TRUE),"FORMAT",IF(AND(E52="Subject to severe clawback",F52="N",ISBLANK(F53)=FALSE),"FORMAT",IF(AND(OR(E53="Credit granting criteria supervision comment",E53="Credit granting criteria compliance comment"),ISBLANK(F53)=FALSE,OR(AND(F$34="N",E448="Originator (or original lender) is not a Credit institution"),AND(F$37="N",E$37="Originator (or original lender) is not a Credit institution"))),"FORMAT_S17",IF(AND(C53="STSS60",E53="Location of Liability cash flow model",ISBLANK(F53)=TRUE,F$3="Public"),"FORMAT_S60",IF(AND(C53="STSS58",E53="Historical Default and Loss Performance Data location",ISBLANK(F53)=TRUE,F$3="Public"),"FORMAT_S37",IF(AND(E53="Sponsor LEI",ISBLANK(F53)=TRUE,ISBLANK(F$8)=TRUE),"FORMAT_LEI",IF(AND(E53="Originator LEI",ISBLANK(F53)=TRUE,ISBLANK(F$11)=TRUE),"FORMAT_LEI",IF(OR(T53="EMPTY",P53+1&lt;LEN(F53),AND(G52="{Confirmed/Unconfirmed/N/A}",S53="N/A",F52="N/A",F53&lt;&gt;"")),"FORMAT",IF(OR(AND(E53="Non-ABCP securitisation unique identifier",MID(F53,21,1)&lt;&gt;"N"),AND(E53="ABCP transaction unique identifier",MID(F53,21,1)&lt;&gt;"T"),AND(E53="ABCP programme unique identifier",MID(F53,21,1)&lt;&gt;"P")),"FORMAT_SEC_ID",IF(AND(E53="Underlying exposures classification",F53&lt;&gt;"residential mortgages",F53&lt;&gt;"commercial mortgages",F53&lt;&gt;"credit facilities provided to individuals for personal, family or household consumption purposes",F53&lt;&gt;"credit facilities, including loans and leases, provided to any type of enterprise or corporation",F53&lt;&gt;"auto loans/leases",F53&lt;&gt;"credit-card receivables",F53&lt;&gt;"trade receivables",F53&lt;&gt;"others"),"FORMAT_LIST",IF(AND(E53="Instrument code",LEN(F53)-LEN(SUBSTITUTE(F53,";",""))&lt;&gt;LEN(F52)-LEN(SUBSTITUTE(F52,";",""))),"FORMAT_;",IF(AND(E53="Sponsor country (if multiple countries)",LEN(F53)-LEN(SUBSTITUTE(F53,";",""))&lt;&gt;LEN(F$11)-LEN(SUBSTITUTE(F$11,";",""))),"FORMAT_;",IF(AND(E53="Sponsor country (if multiple countries)",ISBLANK(F53)=FALSE,LEN(F53)-LEN(SUBSTITUTE(F53,";",""))=0),"FORMAT_;",IF(AND(E53="Sponsor country (if multiple countries)",ISBLANK(F53)=TRUE,LEN(F$11)-LEN(SUBSTITUTE(F$11,";",""))&lt;&gt;0),"FORMAT_;",IF(AND(E53="Originator country  (if multiple countries)",LEN(F53)-LEN(SUBSTITUTE(F53,";",""))&lt;&gt;0,ISBLANK(F53)=FALSE,LEN(F53)-LEN(SUBSTITUTE(F53,";",""))&lt;&gt;LEN(F$8)-LEN(SUBSTITUTE(F$8,";",""))),"FORMAT_;",IF(AND(E53="Originator country  (if multiple countries)",ISBLANK(F53)=FALSE,LEN(F53)-LEN(SUBSTITUTE(F53,";",""))=0),"FORMAT_;",IF(AND(E53="Originator country  (if multiple countries)",ISBLANK(F53)=TRUE,LEN(F$8)-LEN(SUBSTITUTE(F$8,";",""))&lt;&gt;0),"FORMAT_;",IF(AND(E53="Original lender country (if multiple countries)",ISBLANK(F53)=FALSE,LEN(F53)-LEN(SUBSTITUTE(F53,";",""))&lt;&gt;0,LEN(F53)-LEN(SUBSTITUTE(F53,";",""))&lt;&gt;LEN(F$14)-LEN(SUBSTITUTE(F$14,";",""))),"FORMAT_;",IF(AND(E53="Original lender country (if multiple countries)",ISBLANK(F53)=TRUE,LEN(F$14)-LEN(SUBSTITUTE(F$14,";",""))&lt;&gt;0),"FORMAT_;",IF(AND(E53="Original lender country (if multiple countries)",ISBLANK(F53)=FALSE,LEN(F53)-LEN(SUBSTITUTE(F53,";",""))=0),"FORMAT_;",IF(OR(AND(E53="Designated Entity LEI",LEN(F53)&lt;&gt;20),AND(G53="{LEI}",LEN(F53)&lt;&gt;0,LEN(F53)&lt;20),AND(G53="{ISIN}",LEN(F53)&lt;&gt;0,LEN(F53)&lt;12),AND(LEN(F53)&lt;&gt;20,E53="Retaining entity LEI",ISBLANK(F53)=FALSE),AND(E53="Instrument ISIN",ISBLANK(F53)=FALSE,LEN(F53)&gt;0,LEN(F53)&lt;11),AND(D53="M",LEFT(G53,4)="{DAT",LEN(F53)&lt;&gt;10)),"FORMAT_LEN",IF(OR(AND(F53&lt;&gt;"",LEFT(G53,4)&lt;&gt;"{TEX",ISNUMBER(SUMPRODUCT(FIND(MID(F53,ROW(INDIRECT("1:"&amp;LEN(F53))),1),W53)))=FALSE),AND(F53&lt;&gt;"",LEFT(G53,4)&lt;&gt;"{TEX",ISERROR(SUMPRODUCT(SEARCH(MID(F53,ROW(INDIRECT("1:"&amp;LEN(TRIM(F53)))),1)," "&amp;W53&amp;CHAR(10)&amp;"""")))=TRUE)),"FORMAT_CHAR",IF(LEFT(G53,4)="{TEX","TEXT","UNK")))))))))))))))))))))))))</f>
        <v>FORMAT</v>
      </c>
      <c r="V53" s="106" t="b" cm="1">
        <f t="array" aca="1" ref="V53" ca="1">IF(OR(LEN(F53)&gt;P53+1),FALSE,IF(LEFT(G53,5)="{TEXT",TRUE,IF(AND(ISBLANK(F53)=FALSE,G53="{DATE_TEXT-YYYY-MM-DD}",LEN(F53)&lt;&gt;10),FALSE,IF(AND(ISBLANK(F53)=FALSE,ISNUMBER(SUMPRODUCT(SEARCH(MID(F53,ROW(INDIRECT("1:"&amp;LEN(TRIM(F53)))),1)," "&amp;W53&amp;CHAR(10)&amp;"""")))=FALSE),FALSE,TRUE))))</f>
        <v>1</v>
      </c>
      <c r="W53" s="115"/>
      <c r="X53" s="120"/>
      <c r="Y53" s="120"/>
      <c r="Z53" s="120"/>
      <c r="AA53" s="120"/>
      <c r="AB53" s="122"/>
      <c r="AC53" s="122"/>
      <c r="AD53" s="120"/>
      <c r="AE53" s="120"/>
      <c r="AF53" s="120"/>
      <c r="AG53" s="117" t="s">
        <v>704</v>
      </c>
      <c r="AH53" s="120"/>
      <c r="AI53" s="107"/>
      <c r="AJ53" s="120"/>
      <c r="AK53" s="48"/>
      <c r="AL53" s="48"/>
    </row>
    <row r="54" spans="1:38" s="16" customFormat="1" ht="105" x14ac:dyDescent="0.25">
      <c r="A54" s="56" t="s">
        <v>1038</v>
      </c>
      <c r="B54" s="57" t="s">
        <v>278</v>
      </c>
      <c r="C54" s="61" t="s">
        <v>246</v>
      </c>
      <c r="D54" s="62" t="s">
        <v>48</v>
      </c>
      <c r="E54" s="63" t="s">
        <v>256</v>
      </c>
      <c r="F54" s="36" t="s">
        <v>194</v>
      </c>
      <c r="G54" s="19" t="s">
        <v>237</v>
      </c>
      <c r="H54" s="131" t="s">
        <v>257</v>
      </c>
      <c r="I54" s="45" t="s">
        <v>1173</v>
      </c>
      <c r="J54" s="144"/>
      <c r="K54" s="137"/>
      <c r="L54" s="144"/>
      <c r="M54" s="144"/>
      <c r="N54" s="145"/>
      <c r="O54" s="106" t="str">
        <f t="shared" ca="1" si="1"/>
        <v>FORMAT</v>
      </c>
      <c r="P54" s="106">
        <v>12</v>
      </c>
      <c r="Q54" s="115"/>
      <c r="R54" s="106">
        <f t="shared" si="2"/>
        <v>9</v>
      </c>
      <c r="S54" s="116" t="str">
        <f t="shared" si="7"/>
        <v/>
      </c>
      <c r="T54" s="106" t="str">
        <f t="shared" si="0"/>
        <v>UNK</v>
      </c>
      <c r="U54" s="106" t="str" cm="1">
        <f t="array" aca="1" ref="U54" ca="1">IF(AND(E54="Payment exemption explanation",ISBLANK(F54)=FALSE,F$78="Confirmed"),"FORMAT",IF(AND(E54="Historical Default and Loss Performance Data source",F$3="Public",ISBLANK(F54)=TRUE),"FORMAT",IF(AND(E53="Subject to severe clawback",F53="Y",ISBLANK(F54)=TRUE),"FORMAT",IF(AND(E53="Subject to severe clawback",F53="N",ISBLANK(F54)=FALSE),"FORMAT",IF(AND(OR(E54="Credit granting criteria supervision comment",E54="Credit granting criteria compliance comment"),ISBLANK(F54)=FALSE,OR(AND(F$34="N",E449="Originator (or original lender) is not a Credit institution"),AND(F$37="N",E$37="Originator (or original lender) is not a Credit institution"))),"FORMAT_S17",IF(AND(C54="STSS60",E54="Location of Liability cash flow model",ISBLANK(F54)=TRUE,F$3="Public"),"FORMAT_S60",IF(AND(C54="STSS58",E54="Historical Default and Loss Performance Data location",ISBLANK(F54)=TRUE,F$3="Public"),"FORMAT_S37",IF(AND(E54="Sponsor LEI",ISBLANK(F54)=TRUE,ISBLANK(F$8)=TRUE),"FORMAT_LEI",IF(AND(E54="Originator LEI",ISBLANK(F54)=TRUE,ISBLANK(F$11)=TRUE),"FORMAT_LEI",IF(OR(T54="EMPTY",P54+1&lt;LEN(F54),AND(G53="{Confirmed/Unconfirmed/N/A}",S54="N/A",F53="N/A",F54&lt;&gt;"")),"FORMAT",IF(OR(AND(E54="Non-ABCP securitisation unique identifier",MID(F54,21,1)&lt;&gt;"N"),AND(E54="ABCP transaction unique identifier",MID(F54,21,1)&lt;&gt;"T"),AND(E54="ABCP programme unique identifier",MID(F54,21,1)&lt;&gt;"P")),"FORMAT_SEC_ID",IF(AND(E54="Underlying exposures classification",F54&lt;&gt;"residential mortgages",F54&lt;&gt;"commercial mortgages",F54&lt;&gt;"credit facilities provided to individuals for personal, family or household consumption purposes",F54&lt;&gt;"credit facilities, including loans and leases, provided to any type of enterprise or corporation",F54&lt;&gt;"auto loans/leases",F54&lt;&gt;"credit-card receivables",F54&lt;&gt;"trade receivables",F54&lt;&gt;"others"),"FORMAT_LIST",IF(AND(E54="Instrument code",LEN(F54)-LEN(SUBSTITUTE(F54,";",""))&lt;&gt;LEN(F53)-LEN(SUBSTITUTE(F53,";",""))),"FORMAT_;",IF(AND(E54="Sponsor country (if multiple countries)",LEN(F54)-LEN(SUBSTITUTE(F54,";",""))&lt;&gt;LEN(F$11)-LEN(SUBSTITUTE(F$11,";",""))),"FORMAT_;",IF(AND(E54="Sponsor country (if multiple countries)",ISBLANK(F54)=FALSE,LEN(F54)-LEN(SUBSTITUTE(F54,";",""))=0),"FORMAT_;",IF(AND(E54="Sponsor country (if multiple countries)",ISBLANK(F54)=TRUE,LEN(F$11)-LEN(SUBSTITUTE(F$11,";",""))&lt;&gt;0),"FORMAT_;",IF(AND(E54="Originator country  (if multiple countries)",LEN(F54)-LEN(SUBSTITUTE(F54,";",""))&lt;&gt;0,ISBLANK(F54)=FALSE,LEN(F54)-LEN(SUBSTITUTE(F54,";",""))&lt;&gt;LEN(F$8)-LEN(SUBSTITUTE(F$8,";",""))),"FORMAT_;",IF(AND(E54="Originator country  (if multiple countries)",ISBLANK(F54)=FALSE,LEN(F54)-LEN(SUBSTITUTE(F54,";",""))=0),"FORMAT_;",IF(AND(E54="Originator country  (if multiple countries)",ISBLANK(F54)=TRUE,LEN(F$8)-LEN(SUBSTITUTE(F$8,";",""))&lt;&gt;0),"FORMAT_;",IF(AND(E54="Original lender country (if multiple countries)",ISBLANK(F54)=FALSE,LEN(F54)-LEN(SUBSTITUTE(F54,";",""))&lt;&gt;0,LEN(F54)-LEN(SUBSTITUTE(F54,";",""))&lt;&gt;LEN(F$14)-LEN(SUBSTITUTE(F$14,";",""))),"FORMAT_;",IF(AND(E54="Original lender country (if multiple countries)",ISBLANK(F54)=TRUE,LEN(F$14)-LEN(SUBSTITUTE(F$14,";",""))&lt;&gt;0),"FORMAT_;",IF(AND(E54="Original lender country (if multiple countries)",ISBLANK(F54)=FALSE,LEN(F54)-LEN(SUBSTITUTE(F54,";",""))=0),"FORMAT_;",IF(OR(AND(E54="Designated Entity LEI",LEN(F54)&lt;&gt;20),AND(G54="{LEI}",LEN(F54)&lt;&gt;0,LEN(F54)&lt;20),AND(G54="{ISIN}",LEN(F54)&lt;&gt;0,LEN(F54)&lt;12),AND(LEN(F54)&lt;&gt;20,E54="Retaining entity LEI",ISBLANK(F54)=FALSE),AND(E54="Instrument ISIN",ISBLANK(F54)=FALSE,LEN(F54)&gt;0,LEN(F54)&lt;11),AND(D54="M",LEFT(G54,4)="{DAT",LEN(F54)&lt;&gt;10)),"FORMAT_LEN",IF(OR(AND(F54&lt;&gt;"",LEFT(G54,4)&lt;&gt;"{TEX",ISNUMBER(SUMPRODUCT(FIND(MID(F54,ROW(INDIRECT("1:"&amp;LEN(F54))),1),W54)))=FALSE),AND(F54&lt;&gt;"",LEFT(G54,4)&lt;&gt;"{TEX",ISERROR(SUMPRODUCT(SEARCH(MID(F54,ROW(INDIRECT("1:"&amp;LEN(TRIM(F54)))),1)," "&amp;W54&amp;CHAR(10)&amp;"""")))=TRUE)),"FORMAT_CHAR",IF(LEFT(G54,4)="{TEX","TEXT","UNK")))))))))))))))))))))))))</f>
        <v>FORMAT_CHAR</v>
      </c>
      <c r="V54" s="106" t="b" cm="1">
        <f t="array" aca="1" ref="V54" ca="1">IF(OR(LEN(F54)&gt;P54+1),FALSE,IF(LEFT(G54,5)="{TEXT",TRUE,IF(AND(ISBLANK(F54)=FALSE,G54="{DATE_TEXT-YYYY-MM-DD}",LEN(F54)&lt;&gt;10),FALSE,IF(AND(ISBLANK(F54)=FALSE,ISNUMBER(SUMPRODUCT(SEARCH(MID(F54,ROW(INDIRECT("1:"&amp;LEN(TRIM(F54)))),1)," "&amp;W54&amp;CHAR(10)&amp;"""")))=FALSE),FALSE,TRUE))))</f>
        <v>0</v>
      </c>
      <c r="W54" s="115"/>
      <c r="X54" s="120"/>
      <c r="Y54" s="120"/>
      <c r="Z54" s="120"/>
      <c r="AA54" s="120"/>
      <c r="AB54" s="122"/>
      <c r="AC54" s="122"/>
      <c r="AD54" s="120"/>
      <c r="AE54" s="120"/>
      <c r="AF54" s="120"/>
      <c r="AG54" s="117" t="s">
        <v>678</v>
      </c>
      <c r="AH54" s="120"/>
      <c r="AI54" s="107"/>
      <c r="AJ54" s="120"/>
      <c r="AK54" s="48"/>
      <c r="AL54" s="48"/>
    </row>
    <row r="55" spans="1:38" s="16" customFormat="1" ht="60" x14ac:dyDescent="0.25">
      <c r="A55" s="56" t="s">
        <v>1039</v>
      </c>
      <c r="B55" s="57" t="s">
        <v>280</v>
      </c>
      <c r="C55" s="61" t="s">
        <v>246</v>
      </c>
      <c r="D55" s="62" t="s">
        <v>48</v>
      </c>
      <c r="E55" s="63" t="s">
        <v>259</v>
      </c>
      <c r="F55" s="36"/>
      <c r="G55" s="19" t="s">
        <v>201</v>
      </c>
      <c r="H55" s="132"/>
      <c r="I55" s="44" t="s">
        <v>1165</v>
      </c>
      <c r="J55" s="135"/>
      <c r="K55" s="132"/>
      <c r="L55" s="135"/>
      <c r="M55" s="135"/>
      <c r="N55" s="143"/>
      <c r="O55" s="106" t="str">
        <f t="shared" ca="1" si="1"/>
        <v>FORMAT</v>
      </c>
      <c r="P55" s="106">
        <v>10000</v>
      </c>
      <c r="Q55" s="115"/>
      <c r="R55" s="106">
        <f t="shared" si="2"/>
        <v>0</v>
      </c>
      <c r="S55" s="116" t="str">
        <f t="shared" si="7"/>
        <v/>
      </c>
      <c r="T55" s="106" t="str">
        <f t="shared" si="0"/>
        <v>EMPTY</v>
      </c>
      <c r="U55" s="106" t="str" cm="1">
        <f t="array" aca="1" ref="U55" ca="1">IF(AND(E55="Payment exemption explanation",ISBLANK(F55)=FALSE,F$78="Confirmed"),"FORMAT",IF(AND(E55="Historical Default and Loss Performance Data source",F$3="Public",ISBLANK(F55)=TRUE),"FORMAT",IF(AND(E54="Subject to severe clawback",F54="Y",ISBLANK(F55)=TRUE),"FORMAT",IF(AND(E54="Subject to severe clawback",F54="N",ISBLANK(F55)=FALSE),"FORMAT",IF(AND(OR(E55="Credit granting criteria supervision comment",E55="Credit granting criteria compliance comment"),ISBLANK(F55)=FALSE,OR(AND(F$34="N",E450="Originator (or original lender) is not a Credit institution"),AND(F$37="N",E$37="Originator (or original lender) is not a Credit institution"))),"FORMAT_S17",IF(AND(C55="STSS60",E55="Location of Liability cash flow model",ISBLANK(F55)=TRUE,F$3="Public"),"FORMAT_S60",IF(AND(C55="STSS58",E55="Historical Default and Loss Performance Data location",ISBLANK(F55)=TRUE,F$3="Public"),"FORMAT_S37",IF(AND(E55="Sponsor LEI",ISBLANK(F55)=TRUE,ISBLANK(F$8)=TRUE),"FORMAT_LEI",IF(AND(E55="Originator LEI",ISBLANK(F55)=TRUE,ISBLANK(F$11)=TRUE),"FORMAT_LEI",IF(OR(T55="EMPTY",P55+1&lt;LEN(F55),AND(G54="{Confirmed/Unconfirmed/N/A}",S55="N/A",F54="N/A",F55&lt;&gt;"")),"FORMAT",IF(OR(AND(E55="Non-ABCP securitisation unique identifier",MID(F55,21,1)&lt;&gt;"N"),AND(E55="ABCP transaction unique identifier",MID(F55,21,1)&lt;&gt;"T"),AND(E55="ABCP programme unique identifier",MID(F55,21,1)&lt;&gt;"P")),"FORMAT_SEC_ID",IF(AND(E55="Underlying exposures classification",F55&lt;&gt;"residential mortgages",F55&lt;&gt;"commercial mortgages",F55&lt;&gt;"credit facilities provided to individuals for personal, family or household consumption purposes",F55&lt;&gt;"credit facilities, including loans and leases, provided to any type of enterprise or corporation",F55&lt;&gt;"auto loans/leases",F55&lt;&gt;"credit-card receivables",F55&lt;&gt;"trade receivables",F55&lt;&gt;"others"),"FORMAT_LIST",IF(AND(E55="Instrument code",LEN(F55)-LEN(SUBSTITUTE(F55,";",""))&lt;&gt;LEN(F54)-LEN(SUBSTITUTE(F54,";",""))),"FORMAT_;",IF(AND(E55="Sponsor country (if multiple countries)",LEN(F55)-LEN(SUBSTITUTE(F55,";",""))&lt;&gt;LEN(F$11)-LEN(SUBSTITUTE(F$11,";",""))),"FORMAT_;",IF(AND(E55="Sponsor country (if multiple countries)",ISBLANK(F55)=FALSE,LEN(F55)-LEN(SUBSTITUTE(F55,";",""))=0),"FORMAT_;",IF(AND(E55="Sponsor country (if multiple countries)",ISBLANK(F55)=TRUE,LEN(F$11)-LEN(SUBSTITUTE(F$11,";",""))&lt;&gt;0),"FORMAT_;",IF(AND(E55="Originator country  (if multiple countries)",LEN(F55)-LEN(SUBSTITUTE(F55,";",""))&lt;&gt;0,ISBLANK(F55)=FALSE,LEN(F55)-LEN(SUBSTITUTE(F55,";",""))&lt;&gt;LEN(F$8)-LEN(SUBSTITUTE(F$8,";",""))),"FORMAT_;",IF(AND(E55="Originator country  (if multiple countries)",ISBLANK(F55)=FALSE,LEN(F55)-LEN(SUBSTITUTE(F55,";",""))=0),"FORMAT_;",IF(AND(E55="Originator country  (if multiple countries)",ISBLANK(F55)=TRUE,LEN(F$8)-LEN(SUBSTITUTE(F$8,";",""))&lt;&gt;0),"FORMAT_;",IF(AND(E55="Original lender country (if multiple countries)",ISBLANK(F55)=FALSE,LEN(F55)-LEN(SUBSTITUTE(F55,";",""))&lt;&gt;0,LEN(F55)-LEN(SUBSTITUTE(F55,";",""))&lt;&gt;LEN(F$14)-LEN(SUBSTITUTE(F$14,";",""))),"FORMAT_;",IF(AND(E55="Original lender country (if multiple countries)",ISBLANK(F55)=TRUE,LEN(F$14)-LEN(SUBSTITUTE(F$14,";",""))&lt;&gt;0),"FORMAT_;",IF(AND(E55="Original lender country (if multiple countries)",ISBLANK(F55)=FALSE,LEN(F55)-LEN(SUBSTITUTE(F55,";",""))=0),"FORMAT_;",IF(OR(AND(E55="Designated Entity LEI",LEN(F55)&lt;&gt;20),AND(G55="{LEI}",LEN(F55)&lt;&gt;0,LEN(F55)&lt;20),AND(G55="{ISIN}",LEN(F55)&lt;&gt;0,LEN(F55)&lt;12),AND(LEN(F55)&lt;&gt;20,E55="Retaining entity LEI",ISBLANK(F55)=FALSE),AND(E55="Instrument ISIN",ISBLANK(F55)=FALSE,LEN(F55)&gt;0,LEN(F55)&lt;11),AND(D55="M",LEFT(G55,4)="{DAT",LEN(F55)&lt;&gt;10)),"FORMAT_LEN",IF(OR(AND(F55&lt;&gt;"",LEFT(G55,4)&lt;&gt;"{TEX",ISNUMBER(SUMPRODUCT(FIND(MID(F55,ROW(INDIRECT("1:"&amp;LEN(F55))),1),W55)))=FALSE),AND(F55&lt;&gt;"",LEFT(G55,4)&lt;&gt;"{TEX",ISERROR(SUMPRODUCT(SEARCH(MID(F55,ROW(INDIRECT("1:"&amp;LEN(TRIM(F55)))),1)," "&amp;W55&amp;CHAR(10)&amp;"""")))=TRUE)),"FORMAT_CHAR",IF(LEFT(G55,4)="{TEX","TEXT","UNK")))))))))))))))))))))))))</f>
        <v>FORMAT</v>
      </c>
      <c r="V55" s="106" t="b" cm="1">
        <f t="array" aca="1" ref="V55" ca="1">IF(OR(LEN(F55)&gt;P55+1),FALSE,IF(LEFT(G55,5)="{TEXT",TRUE,IF(AND(ISBLANK(F55)=FALSE,G55="{DATE_TEXT-YYYY-MM-DD}",LEN(F55)&lt;&gt;10),FALSE,IF(AND(ISBLANK(F55)=FALSE,ISNUMBER(SUMPRODUCT(SEARCH(MID(F55,ROW(INDIRECT("1:"&amp;LEN(TRIM(F55)))),1)," "&amp;W55&amp;CHAR(10)&amp;"""")))=FALSE),FALSE,TRUE))))</f>
        <v>1</v>
      </c>
      <c r="W55" s="115"/>
      <c r="X55" s="120"/>
      <c r="Y55" s="120"/>
      <c r="Z55" s="120"/>
      <c r="AA55" s="120"/>
      <c r="AB55" s="122"/>
      <c r="AC55" s="122"/>
      <c r="AD55" s="120"/>
      <c r="AE55" s="120"/>
      <c r="AF55" s="120"/>
      <c r="AG55" s="117" t="s">
        <v>683</v>
      </c>
      <c r="AH55" s="120"/>
      <c r="AI55" s="107"/>
      <c r="AJ55" s="120"/>
      <c r="AK55" s="48"/>
      <c r="AL55" s="48"/>
    </row>
    <row r="56" spans="1:38" s="16" customFormat="1" ht="105" x14ac:dyDescent="0.25">
      <c r="A56" s="56" t="s">
        <v>1040</v>
      </c>
      <c r="B56" s="57" t="s">
        <v>284</v>
      </c>
      <c r="C56" s="61" t="s">
        <v>261</v>
      </c>
      <c r="D56" s="62" t="s">
        <v>48</v>
      </c>
      <c r="E56" s="63" t="s">
        <v>262</v>
      </c>
      <c r="F56" s="36" t="s">
        <v>194</v>
      </c>
      <c r="G56" s="19" t="s">
        <v>237</v>
      </c>
      <c r="H56" s="131" t="s">
        <v>263</v>
      </c>
      <c r="I56" s="45" t="s">
        <v>1173</v>
      </c>
      <c r="J56" s="131" t="s">
        <v>264</v>
      </c>
      <c r="K56" s="131" t="s">
        <v>265</v>
      </c>
      <c r="L56" s="131" t="s">
        <v>266</v>
      </c>
      <c r="M56" s="131" t="s">
        <v>267</v>
      </c>
      <c r="N56" s="129" t="s">
        <v>268</v>
      </c>
      <c r="O56" s="106" t="str">
        <f t="shared" ca="1" si="1"/>
        <v>FORMAT</v>
      </c>
      <c r="P56" s="106">
        <v>12</v>
      </c>
      <c r="Q56" s="115"/>
      <c r="R56" s="106">
        <f t="shared" si="2"/>
        <v>9</v>
      </c>
      <c r="S56" s="116" t="str">
        <f t="shared" si="7"/>
        <v/>
      </c>
      <c r="T56" s="106" t="str">
        <f t="shared" si="0"/>
        <v>UNK</v>
      </c>
      <c r="U56" s="106" t="str" cm="1">
        <f t="array" aca="1" ref="U56" ca="1">IF(AND(E56="Payment exemption explanation",ISBLANK(F56)=FALSE,F$78="Confirmed"),"FORMAT",IF(AND(E56="Historical Default and Loss Performance Data source",F$3="Public",ISBLANK(F56)=TRUE),"FORMAT",IF(AND(E55="Subject to severe clawback",F55="Y",ISBLANK(F56)=TRUE),"FORMAT",IF(AND(E55="Subject to severe clawback",F55="N",ISBLANK(F56)=FALSE),"FORMAT",IF(AND(OR(E56="Credit granting criteria supervision comment",E56="Credit granting criteria compliance comment"),ISBLANK(F56)=FALSE,OR(AND(F$34="N",E451="Originator (or original lender) is not a Credit institution"),AND(F$37="N",E$37="Originator (or original lender) is not a Credit institution"))),"FORMAT_S17",IF(AND(C56="STSS60",E56="Location of Liability cash flow model",ISBLANK(F56)=TRUE,F$3="Public"),"FORMAT_S60",IF(AND(C56="STSS58",E56="Historical Default and Loss Performance Data location",ISBLANK(F56)=TRUE,F$3="Public"),"FORMAT_S37",IF(AND(E56="Sponsor LEI",ISBLANK(F56)=TRUE,ISBLANK(F$8)=TRUE),"FORMAT_LEI",IF(AND(E56="Originator LEI",ISBLANK(F56)=TRUE,ISBLANK(F$11)=TRUE),"FORMAT_LEI",IF(OR(T56="EMPTY",P56+1&lt;LEN(F56),AND(G55="{Confirmed/Unconfirmed/N/A}",S56="N/A",F55="N/A",F56&lt;&gt;"")),"FORMAT",IF(OR(AND(E56="Non-ABCP securitisation unique identifier",MID(F56,21,1)&lt;&gt;"N"),AND(E56="ABCP transaction unique identifier",MID(F56,21,1)&lt;&gt;"T"),AND(E56="ABCP programme unique identifier",MID(F56,21,1)&lt;&gt;"P")),"FORMAT_SEC_ID",IF(AND(E56="Underlying exposures classification",F56&lt;&gt;"residential mortgages",F56&lt;&gt;"commercial mortgages",F56&lt;&gt;"credit facilities provided to individuals for personal, family or household consumption purposes",F56&lt;&gt;"credit facilities, including loans and leases, provided to any type of enterprise or corporation",F56&lt;&gt;"auto loans/leases",F56&lt;&gt;"credit-card receivables",F56&lt;&gt;"trade receivables",F56&lt;&gt;"others"),"FORMAT_LIST",IF(AND(E56="Instrument code",LEN(F56)-LEN(SUBSTITUTE(F56,";",""))&lt;&gt;LEN(F55)-LEN(SUBSTITUTE(F55,";",""))),"FORMAT_;",IF(AND(E56="Sponsor country (if multiple countries)",LEN(F56)-LEN(SUBSTITUTE(F56,";",""))&lt;&gt;LEN(F$11)-LEN(SUBSTITUTE(F$11,";",""))),"FORMAT_;",IF(AND(E56="Sponsor country (if multiple countries)",ISBLANK(F56)=FALSE,LEN(F56)-LEN(SUBSTITUTE(F56,";",""))=0),"FORMAT_;",IF(AND(E56="Sponsor country (if multiple countries)",ISBLANK(F56)=TRUE,LEN(F$11)-LEN(SUBSTITUTE(F$11,";",""))&lt;&gt;0),"FORMAT_;",IF(AND(E56="Originator country  (if multiple countries)",LEN(F56)-LEN(SUBSTITUTE(F56,";",""))&lt;&gt;0,ISBLANK(F56)=FALSE,LEN(F56)-LEN(SUBSTITUTE(F56,";",""))&lt;&gt;LEN(F$8)-LEN(SUBSTITUTE(F$8,";",""))),"FORMAT_;",IF(AND(E56="Originator country  (if multiple countries)",ISBLANK(F56)=FALSE,LEN(F56)-LEN(SUBSTITUTE(F56,";",""))=0),"FORMAT_;",IF(AND(E56="Originator country  (if multiple countries)",ISBLANK(F56)=TRUE,LEN(F$8)-LEN(SUBSTITUTE(F$8,";",""))&lt;&gt;0),"FORMAT_;",IF(AND(E56="Original lender country (if multiple countries)",ISBLANK(F56)=FALSE,LEN(F56)-LEN(SUBSTITUTE(F56,";",""))&lt;&gt;0,LEN(F56)-LEN(SUBSTITUTE(F56,";",""))&lt;&gt;LEN(F$14)-LEN(SUBSTITUTE(F$14,";",""))),"FORMAT_;",IF(AND(E56="Original lender country (if multiple countries)",ISBLANK(F56)=TRUE,LEN(F$14)-LEN(SUBSTITUTE(F$14,";",""))&lt;&gt;0),"FORMAT_;",IF(AND(E56="Original lender country (if multiple countries)",ISBLANK(F56)=FALSE,LEN(F56)-LEN(SUBSTITUTE(F56,";",""))=0),"FORMAT_;",IF(OR(AND(E56="Designated Entity LEI",LEN(F56)&lt;&gt;20),AND(G56="{LEI}",LEN(F56)&lt;&gt;0,LEN(F56)&lt;20),AND(G56="{ISIN}",LEN(F56)&lt;&gt;0,LEN(F56)&lt;12),AND(LEN(F56)&lt;&gt;20,E56="Retaining entity LEI",ISBLANK(F56)=FALSE),AND(E56="Instrument ISIN",ISBLANK(F56)=FALSE,LEN(F56)&gt;0,LEN(F56)&lt;11),AND(D56="M",LEFT(G56,4)="{DAT",LEN(F56)&lt;&gt;10)),"FORMAT_LEN",IF(OR(AND(F56&lt;&gt;"",LEFT(G56,4)&lt;&gt;"{TEX",ISNUMBER(SUMPRODUCT(FIND(MID(F56,ROW(INDIRECT("1:"&amp;LEN(F56))),1),W56)))=FALSE),AND(F56&lt;&gt;"",LEFT(G56,4)&lt;&gt;"{TEX",ISERROR(SUMPRODUCT(SEARCH(MID(F56,ROW(INDIRECT("1:"&amp;LEN(TRIM(F56)))),1)," "&amp;W56&amp;CHAR(10)&amp;"""")))=TRUE)),"FORMAT_CHAR",IF(LEFT(G56,4)="{TEX","TEXT","UNK")))))))))))))))))))))))))</f>
        <v>FORMAT_CHAR</v>
      </c>
      <c r="V56" s="106" t="b" cm="1">
        <f t="array" aca="1" ref="V56" ca="1">IF(OR(LEN(F56)&gt;P56+1),FALSE,IF(LEFT(G56,5)="{TEXT",TRUE,IF(AND(ISBLANK(F56)=FALSE,G56="{DATE_TEXT-YYYY-MM-DD}",LEN(F56)&lt;&gt;10),FALSE,IF(AND(ISBLANK(F56)=FALSE,ISNUMBER(SUMPRODUCT(SEARCH(MID(F56,ROW(INDIRECT("1:"&amp;LEN(TRIM(F56)))),1)," "&amp;W56&amp;CHAR(10)&amp;"""")))=FALSE),FALSE,TRUE))))</f>
        <v>0</v>
      </c>
      <c r="W56" s="115"/>
      <c r="X56" s="120"/>
      <c r="Y56" s="120"/>
      <c r="Z56" s="120"/>
      <c r="AA56" s="120"/>
      <c r="AB56" s="122"/>
      <c r="AC56" s="122"/>
      <c r="AD56" s="120"/>
      <c r="AE56" s="120"/>
      <c r="AF56" s="120"/>
      <c r="AG56" s="117" t="s">
        <v>696</v>
      </c>
      <c r="AH56" s="120"/>
      <c r="AI56" s="107"/>
      <c r="AJ56" s="120"/>
      <c r="AK56" s="48"/>
      <c r="AL56" s="48"/>
    </row>
    <row r="57" spans="1:38" s="16" customFormat="1" ht="60" x14ac:dyDescent="0.25">
      <c r="A57" s="56" t="s">
        <v>1041</v>
      </c>
      <c r="B57" s="57" t="s">
        <v>286</v>
      </c>
      <c r="C57" s="61" t="s">
        <v>261</v>
      </c>
      <c r="D57" s="62" t="s">
        <v>48</v>
      </c>
      <c r="E57" s="63" t="s">
        <v>270</v>
      </c>
      <c r="F57" s="36"/>
      <c r="G57" s="19" t="s">
        <v>271</v>
      </c>
      <c r="H57" s="132"/>
      <c r="I57" s="45" t="s">
        <v>1174</v>
      </c>
      <c r="J57" s="135"/>
      <c r="K57" s="132"/>
      <c r="L57" s="135"/>
      <c r="M57" s="135"/>
      <c r="N57" s="143"/>
      <c r="O57" s="106" t="str">
        <f t="shared" ca="1" si="1"/>
        <v>FORMAT</v>
      </c>
      <c r="P57" s="106">
        <v>32767</v>
      </c>
      <c r="Q57" s="115"/>
      <c r="R57" s="106">
        <f t="shared" si="2"/>
        <v>0</v>
      </c>
      <c r="S57" s="116" t="str">
        <f t="shared" si="7"/>
        <v/>
      </c>
      <c r="T57" s="106" t="str">
        <f t="shared" si="0"/>
        <v>EMPTY</v>
      </c>
      <c r="U57" s="106" t="str" cm="1">
        <f t="array" aca="1" ref="U57" ca="1">IF(AND(E57="Payment exemption explanation",ISBLANK(F57)=FALSE,F$78="Confirmed"),"FORMAT",IF(AND(E57="Historical Default and Loss Performance Data source",F$3="Public",ISBLANK(F57)=TRUE),"FORMAT",IF(AND(E56="Subject to severe clawback",F56="Y",ISBLANK(F57)=TRUE),"FORMAT",IF(AND(E56="Subject to severe clawback",F56="N",ISBLANK(F57)=FALSE),"FORMAT",IF(AND(OR(E57="Credit granting criteria supervision comment",E57="Credit granting criteria compliance comment"),ISBLANK(F57)=FALSE,OR(AND(F$34="N",E452="Originator (or original lender) is not a Credit institution"),AND(F$37="N",E$37="Originator (or original lender) is not a Credit institution"))),"FORMAT_S17",IF(AND(C57="STSS60",E57="Location of Liability cash flow model",ISBLANK(F57)=TRUE,F$3="Public"),"FORMAT_S60",IF(AND(C57="STSS58",E57="Historical Default and Loss Performance Data location",ISBLANK(F57)=TRUE,F$3="Public"),"FORMAT_S37",IF(AND(E57="Sponsor LEI",ISBLANK(F57)=TRUE,ISBLANK(F$8)=TRUE),"FORMAT_LEI",IF(AND(E57="Originator LEI",ISBLANK(F57)=TRUE,ISBLANK(F$11)=TRUE),"FORMAT_LEI",IF(OR(T57="EMPTY",P57+1&lt;LEN(F57),AND(G56="{Confirmed/Unconfirmed/N/A}",S57="N/A",F56="N/A",F57&lt;&gt;"")),"FORMAT",IF(OR(AND(E57="Non-ABCP securitisation unique identifier",MID(F57,21,1)&lt;&gt;"N"),AND(E57="ABCP transaction unique identifier",MID(F57,21,1)&lt;&gt;"T"),AND(E57="ABCP programme unique identifier",MID(F57,21,1)&lt;&gt;"P")),"FORMAT_SEC_ID",IF(AND(E57="Underlying exposures classification",F57&lt;&gt;"residential mortgages",F57&lt;&gt;"commercial mortgages",F57&lt;&gt;"credit facilities provided to individuals for personal, family or household consumption purposes",F57&lt;&gt;"credit facilities, including loans and leases, provided to any type of enterprise or corporation",F57&lt;&gt;"auto loans/leases",F57&lt;&gt;"credit-card receivables",F57&lt;&gt;"trade receivables",F57&lt;&gt;"others"),"FORMAT_LIST",IF(AND(E57="Instrument code",LEN(F57)-LEN(SUBSTITUTE(F57,";",""))&lt;&gt;LEN(F56)-LEN(SUBSTITUTE(F56,";",""))),"FORMAT_;",IF(AND(E57="Sponsor country (if multiple countries)",LEN(F57)-LEN(SUBSTITUTE(F57,";",""))&lt;&gt;LEN(F$11)-LEN(SUBSTITUTE(F$11,";",""))),"FORMAT_;",IF(AND(E57="Sponsor country (if multiple countries)",ISBLANK(F57)=FALSE,LEN(F57)-LEN(SUBSTITUTE(F57,";",""))=0),"FORMAT_;",IF(AND(E57="Sponsor country (if multiple countries)",ISBLANK(F57)=TRUE,LEN(F$11)-LEN(SUBSTITUTE(F$11,";",""))&lt;&gt;0),"FORMAT_;",IF(AND(E57="Originator country  (if multiple countries)",LEN(F57)-LEN(SUBSTITUTE(F57,";",""))&lt;&gt;0,ISBLANK(F57)=FALSE,LEN(F57)-LEN(SUBSTITUTE(F57,";",""))&lt;&gt;LEN(F$8)-LEN(SUBSTITUTE(F$8,";",""))),"FORMAT_;",IF(AND(E57="Originator country  (if multiple countries)",ISBLANK(F57)=FALSE,LEN(F57)-LEN(SUBSTITUTE(F57,";",""))=0),"FORMAT_;",IF(AND(E57="Originator country  (if multiple countries)",ISBLANK(F57)=TRUE,LEN(F$8)-LEN(SUBSTITUTE(F$8,";",""))&lt;&gt;0),"FORMAT_;",IF(AND(E57="Original lender country (if multiple countries)",ISBLANK(F57)=FALSE,LEN(F57)-LEN(SUBSTITUTE(F57,";",""))&lt;&gt;0,LEN(F57)-LEN(SUBSTITUTE(F57,";",""))&lt;&gt;LEN(F$14)-LEN(SUBSTITUTE(F$14,";",""))),"FORMAT_;",IF(AND(E57="Original lender country (if multiple countries)",ISBLANK(F57)=TRUE,LEN(F$14)-LEN(SUBSTITUTE(F$14,";",""))&lt;&gt;0),"FORMAT_;",IF(AND(E57="Original lender country (if multiple countries)",ISBLANK(F57)=FALSE,LEN(F57)-LEN(SUBSTITUTE(F57,";",""))=0),"FORMAT_;",IF(OR(AND(E57="Designated Entity LEI",LEN(F57)&lt;&gt;20),AND(G57="{LEI}",LEN(F57)&lt;&gt;0,LEN(F57)&lt;20),AND(G57="{ISIN}",LEN(F57)&lt;&gt;0,LEN(F57)&lt;12),AND(LEN(F57)&lt;&gt;20,E57="Retaining entity LEI",ISBLANK(F57)=FALSE),AND(E57="Instrument ISIN",ISBLANK(F57)=FALSE,LEN(F57)&gt;0,LEN(F57)&lt;11),AND(D57="M",LEFT(G57,4)="{DAT",LEN(F57)&lt;&gt;10)),"FORMAT_LEN",IF(OR(AND(F57&lt;&gt;"",LEFT(G57,4)&lt;&gt;"{TEX",ISNUMBER(SUMPRODUCT(FIND(MID(F57,ROW(INDIRECT("1:"&amp;LEN(F57))),1),W57)))=FALSE),AND(F57&lt;&gt;"",LEFT(G57,4)&lt;&gt;"{TEX",ISERROR(SUMPRODUCT(SEARCH(MID(F57,ROW(INDIRECT("1:"&amp;LEN(TRIM(F57)))),1)," "&amp;W57&amp;CHAR(10)&amp;"""")))=TRUE)),"FORMAT_CHAR",IF(LEFT(G57,4)="{TEX","TEXT","UNK")))))))))))))))))))))))))</f>
        <v>FORMAT</v>
      </c>
      <c r="V57" s="106" t="b" cm="1">
        <f t="array" aca="1" ref="V57" ca="1">IF(OR(LEN(F57)&gt;P57+1),FALSE,IF(LEFT(G57,5)="{TEXT",TRUE,IF(AND(ISBLANK(F57)=FALSE,G57="{DATE_TEXT-YYYY-MM-DD}",LEN(F57)&lt;&gt;10),FALSE,IF(AND(ISBLANK(F57)=FALSE,ISNUMBER(SUMPRODUCT(SEARCH(MID(F57,ROW(INDIRECT("1:"&amp;LEN(TRIM(F57)))),1)," "&amp;W57&amp;CHAR(10)&amp;"""")))=FALSE),FALSE,TRUE))))</f>
        <v>1</v>
      </c>
      <c r="W57" s="115"/>
      <c r="X57" s="120"/>
      <c r="Y57" s="120"/>
      <c r="Z57" s="120"/>
      <c r="AA57" s="120"/>
      <c r="AB57" s="122"/>
      <c r="AC57" s="122"/>
      <c r="AD57" s="120"/>
      <c r="AE57" s="120"/>
      <c r="AF57" s="120"/>
      <c r="AG57" s="117" t="s">
        <v>688</v>
      </c>
      <c r="AH57" s="120"/>
      <c r="AI57" s="107"/>
      <c r="AJ57" s="120"/>
      <c r="AK57" s="48"/>
      <c r="AL57" s="48"/>
    </row>
    <row r="58" spans="1:38" s="16" customFormat="1" ht="150" x14ac:dyDescent="0.25">
      <c r="A58" s="56" t="s">
        <v>1042</v>
      </c>
      <c r="B58" s="57" t="s">
        <v>291</v>
      </c>
      <c r="C58" s="61" t="s">
        <v>273</v>
      </c>
      <c r="D58" s="62" t="s">
        <v>48</v>
      </c>
      <c r="E58" s="63" t="s">
        <v>274</v>
      </c>
      <c r="F58" s="36"/>
      <c r="G58" s="19" t="s">
        <v>237</v>
      </c>
      <c r="H58" s="131" t="s">
        <v>275</v>
      </c>
      <c r="I58" s="45" t="s">
        <v>1175</v>
      </c>
      <c r="J58" s="133" t="s">
        <v>276</v>
      </c>
      <c r="K58" s="131" t="s">
        <v>277</v>
      </c>
      <c r="L58" s="131" t="s">
        <v>266</v>
      </c>
      <c r="M58" s="131" t="s">
        <v>175</v>
      </c>
      <c r="N58" s="129" t="s">
        <v>268</v>
      </c>
      <c r="O58" s="106" t="str">
        <f t="shared" ca="1" si="1"/>
        <v>FORMAT</v>
      </c>
      <c r="P58" s="106">
        <v>12</v>
      </c>
      <c r="Q58" s="115"/>
      <c r="R58" s="106">
        <f t="shared" si="2"/>
        <v>0</v>
      </c>
      <c r="S58" s="116" t="str">
        <f t="shared" si="7"/>
        <v/>
      </c>
      <c r="T58" s="106" t="str">
        <f t="shared" si="0"/>
        <v>EMPTY</v>
      </c>
      <c r="U58" s="106" t="str" cm="1">
        <f t="array" aca="1" ref="U58" ca="1">IF(AND(E58="Payment exemption explanation",ISBLANK(F58)=FALSE,F$78="Confirmed"),"FORMAT",IF(AND(E58="Historical Default and Loss Performance Data source",F$3="Public",ISBLANK(F58)=TRUE),"FORMAT",IF(AND(E57="Subject to severe clawback",F57="Y",ISBLANK(F58)=TRUE),"FORMAT",IF(AND(E57="Subject to severe clawback",F57="N",ISBLANK(F58)=FALSE),"FORMAT",IF(AND(OR(E58="Credit granting criteria supervision comment",E58="Credit granting criteria compliance comment"),ISBLANK(F58)=FALSE,OR(AND(F$34="N",E453="Originator (or original lender) is not a Credit institution"),AND(F$37="N",E$37="Originator (or original lender) is not a Credit institution"))),"FORMAT_S17",IF(AND(C58="STSS60",E58="Location of Liability cash flow model",ISBLANK(F58)=TRUE,F$3="Public"),"FORMAT_S60",IF(AND(C58="STSS58",E58="Historical Default and Loss Performance Data location",ISBLANK(F58)=TRUE,F$3="Public"),"FORMAT_S37",IF(AND(E58="Sponsor LEI",ISBLANK(F58)=TRUE,ISBLANK(F$8)=TRUE),"FORMAT_LEI",IF(AND(E58="Originator LEI",ISBLANK(F58)=TRUE,ISBLANK(F$11)=TRUE),"FORMAT_LEI",IF(OR(T58="EMPTY",P58+1&lt;LEN(F58),AND(G57="{Confirmed/Unconfirmed/N/A}",S58="N/A",F57="N/A",F58&lt;&gt;"")),"FORMAT",IF(OR(AND(E58="Non-ABCP securitisation unique identifier",MID(F58,21,1)&lt;&gt;"N"),AND(E58="ABCP transaction unique identifier",MID(F58,21,1)&lt;&gt;"T"),AND(E58="ABCP programme unique identifier",MID(F58,21,1)&lt;&gt;"P")),"FORMAT_SEC_ID",IF(AND(E58="Underlying exposures classification",F58&lt;&gt;"residential mortgages",F58&lt;&gt;"commercial mortgages",F58&lt;&gt;"credit facilities provided to individuals for personal, family or household consumption purposes",F58&lt;&gt;"credit facilities, including loans and leases, provided to any type of enterprise or corporation",F58&lt;&gt;"auto loans/leases",F58&lt;&gt;"credit-card receivables",F58&lt;&gt;"trade receivables",F58&lt;&gt;"others"),"FORMAT_LIST",IF(AND(E58="Instrument code",LEN(F58)-LEN(SUBSTITUTE(F58,";",""))&lt;&gt;LEN(F57)-LEN(SUBSTITUTE(F57,";",""))),"FORMAT_;",IF(AND(E58="Sponsor country (if multiple countries)",LEN(F58)-LEN(SUBSTITUTE(F58,";",""))&lt;&gt;LEN(F$11)-LEN(SUBSTITUTE(F$11,";",""))),"FORMAT_;",IF(AND(E58="Sponsor country (if multiple countries)",ISBLANK(F58)=FALSE,LEN(F58)-LEN(SUBSTITUTE(F58,";",""))=0),"FORMAT_;",IF(AND(E58="Sponsor country (if multiple countries)",ISBLANK(F58)=TRUE,LEN(F$11)-LEN(SUBSTITUTE(F$11,";",""))&lt;&gt;0),"FORMAT_;",IF(AND(E58="Originator country  (if multiple countries)",LEN(F58)-LEN(SUBSTITUTE(F58,";",""))&lt;&gt;0,ISBLANK(F58)=FALSE,LEN(F58)-LEN(SUBSTITUTE(F58,";",""))&lt;&gt;LEN(F$8)-LEN(SUBSTITUTE(F$8,";",""))),"FORMAT_;",IF(AND(E58="Originator country  (if multiple countries)",ISBLANK(F58)=FALSE,LEN(F58)-LEN(SUBSTITUTE(F58,";",""))=0),"FORMAT_;",IF(AND(E58="Originator country  (if multiple countries)",ISBLANK(F58)=TRUE,LEN(F$8)-LEN(SUBSTITUTE(F$8,";",""))&lt;&gt;0),"FORMAT_;",IF(AND(E58="Original lender country (if multiple countries)",ISBLANK(F58)=FALSE,LEN(F58)-LEN(SUBSTITUTE(F58,";",""))&lt;&gt;0,LEN(F58)-LEN(SUBSTITUTE(F58,";",""))&lt;&gt;LEN(F$14)-LEN(SUBSTITUTE(F$14,";",""))),"FORMAT_;",IF(AND(E58="Original lender country (if multiple countries)",ISBLANK(F58)=TRUE,LEN(F$14)-LEN(SUBSTITUTE(F$14,";",""))&lt;&gt;0),"FORMAT_;",IF(AND(E58="Original lender country (if multiple countries)",ISBLANK(F58)=FALSE,LEN(F58)-LEN(SUBSTITUTE(F58,";",""))=0),"FORMAT_;",IF(OR(AND(E58="Designated Entity LEI",LEN(F58)&lt;&gt;20),AND(G58="{LEI}",LEN(F58)&lt;&gt;0,LEN(F58)&lt;20),AND(G58="{ISIN}",LEN(F58)&lt;&gt;0,LEN(F58)&lt;12),AND(LEN(F58)&lt;&gt;20,E58="Retaining entity LEI",ISBLANK(F58)=FALSE),AND(E58="Instrument ISIN",ISBLANK(F58)=FALSE,LEN(F58)&gt;0,LEN(F58)&lt;11),AND(D58="M",LEFT(G58,4)="{DAT",LEN(F58)&lt;&gt;10)),"FORMAT_LEN",IF(OR(AND(F58&lt;&gt;"",LEFT(G58,4)&lt;&gt;"{TEX",ISNUMBER(SUMPRODUCT(FIND(MID(F58,ROW(INDIRECT("1:"&amp;LEN(F58))),1),W58)))=FALSE),AND(F58&lt;&gt;"",LEFT(G58,4)&lt;&gt;"{TEX",ISERROR(SUMPRODUCT(SEARCH(MID(F58,ROW(INDIRECT("1:"&amp;LEN(TRIM(F58)))),1)," "&amp;W58&amp;CHAR(10)&amp;"""")))=TRUE)),"FORMAT_CHAR",IF(LEFT(G58,4)="{TEX","TEXT","UNK")))))))))))))))))))))))))</f>
        <v>FORMAT</v>
      </c>
      <c r="V58" s="106" t="b" cm="1">
        <f t="array" aca="1" ref="V58" ca="1">IF(OR(LEN(F58)&gt;P58+1),FALSE,IF(LEFT(G58,5)="{TEXT",TRUE,IF(AND(ISBLANK(F58)=FALSE,G58="{DATE_TEXT-YYYY-MM-DD}",LEN(F58)&lt;&gt;10),FALSE,IF(AND(ISBLANK(F58)=FALSE,ISNUMBER(SUMPRODUCT(SEARCH(MID(F58,ROW(INDIRECT("1:"&amp;LEN(TRIM(F58)))),1)," "&amp;W58&amp;CHAR(10)&amp;"""")))=FALSE),FALSE,TRUE))))</f>
        <v>1</v>
      </c>
      <c r="W58" s="115"/>
      <c r="X58" s="120"/>
      <c r="Y58" s="120"/>
      <c r="Z58" s="120"/>
      <c r="AA58" s="120"/>
      <c r="AB58" s="122"/>
      <c r="AC58" s="122"/>
      <c r="AD58" s="120"/>
      <c r="AE58" s="120"/>
      <c r="AF58" s="120"/>
      <c r="AG58" s="117" t="s">
        <v>690</v>
      </c>
      <c r="AH58" s="120"/>
      <c r="AI58" s="107"/>
      <c r="AJ58" s="120"/>
      <c r="AK58" s="48"/>
      <c r="AL58" s="48"/>
    </row>
    <row r="59" spans="1:38" s="16" customFormat="1" ht="45" x14ac:dyDescent="0.25">
      <c r="A59" s="56" t="s">
        <v>1043</v>
      </c>
      <c r="B59" s="57" t="s">
        <v>293</v>
      </c>
      <c r="C59" s="64" t="s">
        <v>273</v>
      </c>
      <c r="D59" s="72" t="s">
        <v>45</v>
      </c>
      <c r="E59" s="66" t="s">
        <v>279</v>
      </c>
      <c r="F59" s="37"/>
      <c r="G59" s="20" t="s">
        <v>118</v>
      </c>
      <c r="H59" s="132"/>
      <c r="I59" s="44" t="s">
        <v>1176</v>
      </c>
      <c r="J59" s="136"/>
      <c r="K59" s="137"/>
      <c r="L59" s="144"/>
      <c r="M59" s="144"/>
      <c r="N59" s="145"/>
      <c r="O59" s="106">
        <f t="shared" ca="1" si="1"/>
        <v>1</v>
      </c>
      <c r="P59" s="106">
        <v>5000</v>
      </c>
      <c r="Q59" s="115"/>
      <c r="R59" s="106">
        <f t="shared" si="2"/>
        <v>0</v>
      </c>
      <c r="S59" s="116" t="str">
        <f t="shared" si="7"/>
        <v/>
      </c>
      <c r="T59" s="106" t="str">
        <f t="shared" si="0"/>
        <v>BLANK</v>
      </c>
      <c r="U59" s="106" t="str" cm="1">
        <f t="array" aca="1" ref="U59" ca="1">IF(AND(E59="Payment exemption explanation",ISBLANK(F59)=FALSE,F$78="Confirmed"),"FORMAT",IF(AND(E59="Historical Default and Loss Performance Data source",F$3="Public",ISBLANK(F59)=TRUE),"FORMAT",IF(AND(E58="Subject to severe clawback",F58="Y",ISBLANK(F59)=TRUE),"FORMAT",IF(AND(E58="Subject to severe clawback",F58="N",ISBLANK(F59)=FALSE),"FORMAT",IF(AND(OR(E59="Credit granting criteria supervision comment",E59="Credit granting criteria compliance comment"),ISBLANK(F59)=FALSE,OR(AND(F$34="N",E454="Originator (or original lender) is not a Credit institution"),AND(F$37="N",E$37="Originator (or original lender) is not a Credit institution"))),"FORMAT_S17",IF(AND(C59="STSS60",E59="Location of Liability cash flow model",ISBLANK(F59)=TRUE,F$3="Public"),"FORMAT_S60",IF(AND(C59="STSS58",E59="Historical Default and Loss Performance Data location",ISBLANK(F59)=TRUE,F$3="Public"),"FORMAT_S37",IF(AND(E59="Sponsor LEI",ISBLANK(F59)=TRUE,ISBLANK(F$8)=TRUE),"FORMAT_LEI",IF(AND(E59="Originator LEI",ISBLANK(F59)=TRUE,ISBLANK(F$11)=TRUE),"FORMAT_LEI",IF(OR(T59="EMPTY",P59+1&lt;LEN(F59),AND(G58="{Confirmed/Unconfirmed/N/A}",S59="N/A",F58="N/A",F59&lt;&gt;"")),"FORMAT",IF(OR(AND(E59="Non-ABCP securitisation unique identifier",MID(F59,21,1)&lt;&gt;"N"),AND(E59="ABCP transaction unique identifier",MID(F59,21,1)&lt;&gt;"T"),AND(E59="ABCP programme unique identifier",MID(F59,21,1)&lt;&gt;"P")),"FORMAT_SEC_ID",IF(AND(E59="Underlying exposures classification",F59&lt;&gt;"residential mortgages",F59&lt;&gt;"commercial mortgages",F59&lt;&gt;"credit facilities provided to individuals for personal, family or household consumption purposes",F59&lt;&gt;"credit facilities, including loans and leases, provided to any type of enterprise or corporation",F59&lt;&gt;"auto loans/leases",F59&lt;&gt;"credit-card receivables",F59&lt;&gt;"trade receivables",F59&lt;&gt;"others"),"FORMAT_LIST",IF(AND(E59="Instrument code",LEN(F59)-LEN(SUBSTITUTE(F59,";",""))&lt;&gt;LEN(F58)-LEN(SUBSTITUTE(F58,";",""))),"FORMAT_;",IF(AND(E59="Sponsor country (if multiple countries)",LEN(F59)-LEN(SUBSTITUTE(F59,";",""))&lt;&gt;LEN(F$11)-LEN(SUBSTITUTE(F$11,";",""))),"FORMAT_;",IF(AND(E59="Sponsor country (if multiple countries)",ISBLANK(F59)=FALSE,LEN(F59)-LEN(SUBSTITUTE(F59,";",""))=0),"FORMAT_;",IF(AND(E59="Sponsor country (if multiple countries)",ISBLANK(F59)=TRUE,LEN(F$11)-LEN(SUBSTITUTE(F$11,";",""))&lt;&gt;0),"FORMAT_;",IF(AND(E59="Originator country  (if multiple countries)",LEN(F59)-LEN(SUBSTITUTE(F59,";",""))&lt;&gt;0,ISBLANK(F59)=FALSE,LEN(F59)-LEN(SUBSTITUTE(F59,";",""))&lt;&gt;LEN(F$8)-LEN(SUBSTITUTE(F$8,";",""))),"FORMAT_;",IF(AND(E59="Originator country  (if multiple countries)",ISBLANK(F59)=FALSE,LEN(F59)-LEN(SUBSTITUTE(F59,";",""))=0),"FORMAT_;",IF(AND(E59="Originator country  (if multiple countries)",ISBLANK(F59)=TRUE,LEN(F$8)-LEN(SUBSTITUTE(F$8,";",""))&lt;&gt;0),"FORMAT_;",IF(AND(E59="Original lender country (if multiple countries)",ISBLANK(F59)=FALSE,LEN(F59)-LEN(SUBSTITUTE(F59,";",""))&lt;&gt;0,LEN(F59)-LEN(SUBSTITUTE(F59,";",""))&lt;&gt;LEN(F$14)-LEN(SUBSTITUTE(F$14,";",""))),"FORMAT_;",IF(AND(E59="Original lender country (if multiple countries)",ISBLANK(F59)=TRUE,LEN(F$14)-LEN(SUBSTITUTE(F$14,";",""))&lt;&gt;0),"FORMAT_;",IF(AND(E59="Original lender country (if multiple countries)",ISBLANK(F59)=FALSE,LEN(F59)-LEN(SUBSTITUTE(F59,";",""))=0),"FORMAT_;",IF(OR(AND(E59="Designated Entity LEI",LEN(F59)&lt;&gt;20),AND(G59="{LEI}",LEN(F59)&lt;&gt;0,LEN(F59)&lt;20),AND(G59="{ISIN}",LEN(F59)&lt;&gt;0,LEN(F59)&lt;12),AND(LEN(F59)&lt;&gt;20,E59="Retaining entity LEI",ISBLANK(F59)=FALSE),AND(E59="Instrument ISIN",ISBLANK(F59)=FALSE,LEN(F59)&gt;0,LEN(F59)&lt;11),AND(D59="M",LEFT(G59,4)="{DAT",LEN(F59)&lt;&gt;10)),"FORMAT_LEN",IF(OR(AND(F59&lt;&gt;"",LEFT(G59,4)&lt;&gt;"{TEX",ISNUMBER(SUMPRODUCT(FIND(MID(F59,ROW(INDIRECT("1:"&amp;LEN(F59))),1),W59)))=FALSE),AND(F59&lt;&gt;"",LEFT(G59,4)&lt;&gt;"{TEX",ISERROR(SUMPRODUCT(SEARCH(MID(F59,ROW(INDIRECT("1:"&amp;LEN(TRIM(F59)))),1)," "&amp;W59&amp;CHAR(10)&amp;"""")))=TRUE)),"FORMAT_CHAR",IF(LEFT(G59,4)="{TEX","TEXT","UNK")))))))))))))))))))))))))</f>
        <v>TEXT</v>
      </c>
      <c r="V59" s="106" t="b" cm="1">
        <f t="array" aca="1" ref="V59" ca="1">IF(OR(LEN(F59)&gt;P59+1),FALSE,IF(LEFT(G59,5)="{TEXT",TRUE,IF(AND(ISBLANK(F59)=FALSE,G59="{DATE_TEXT-YYYY-MM-DD}",LEN(F59)&lt;&gt;10),FALSE,IF(AND(ISBLANK(F59)=FALSE,ISNUMBER(SUMPRODUCT(SEARCH(MID(F59,ROW(INDIRECT("1:"&amp;LEN(TRIM(F59)))),1)," "&amp;W59&amp;CHAR(10)&amp;"""")))=FALSE),FALSE,TRUE))))</f>
        <v>1</v>
      </c>
      <c r="W59" s="115"/>
      <c r="X59" s="120"/>
      <c r="Y59" s="120"/>
      <c r="Z59" s="120"/>
      <c r="AA59" s="120"/>
      <c r="AB59" s="122"/>
      <c r="AC59" s="122"/>
      <c r="AD59" s="120"/>
      <c r="AE59" s="120"/>
      <c r="AF59" s="120"/>
      <c r="AG59" s="117" t="s">
        <v>666</v>
      </c>
      <c r="AH59" s="120"/>
      <c r="AI59" s="107"/>
      <c r="AJ59" s="120"/>
      <c r="AK59" s="48"/>
      <c r="AL59" s="48"/>
    </row>
    <row r="60" spans="1:38" s="16" customFormat="1" ht="210" x14ac:dyDescent="0.25">
      <c r="A60" s="56" t="s">
        <v>1044</v>
      </c>
      <c r="B60" s="57" t="s">
        <v>296</v>
      </c>
      <c r="C60" s="61" t="s">
        <v>273</v>
      </c>
      <c r="D60" s="62" t="s">
        <v>48</v>
      </c>
      <c r="E60" s="63" t="s">
        <v>281</v>
      </c>
      <c r="F60" s="36"/>
      <c r="G60" s="19" t="s">
        <v>282</v>
      </c>
      <c r="H60" s="131" t="s">
        <v>283</v>
      </c>
      <c r="I60" s="45" t="s">
        <v>1177</v>
      </c>
      <c r="J60" s="136"/>
      <c r="K60" s="137"/>
      <c r="L60" s="144"/>
      <c r="M60" s="144"/>
      <c r="N60" s="145"/>
      <c r="O60" s="106" t="str">
        <f t="shared" ca="1" si="1"/>
        <v>FORMAT</v>
      </c>
      <c r="P60" s="106">
        <v>25</v>
      </c>
      <c r="Q60" s="115" t="str">
        <f ca="1">IF(AND(E60="Last notification date",MONTH(TODAY())&gt;9,DAY(TODAY())&gt;9),YEAR(TODAY())&amp;"-"&amp;MONTH(TODAY())&amp;"-"&amp;DAY(TODAY()),IF(AND(E60="Last notification date",MONTH(TODAY())&lt;9,DAY(TODAY())&lt;10),YEAR(TODAY())&amp;"-0"&amp;MONTH(TODAY())&amp;"-0"&amp;DAY(TODAY()),IF(AND(E60="Last notification date",MONTH(TODAY())&gt;9,DAY(TODAY())&lt;10),YEAR(TODAY())&amp;"-"&amp;MONTH(TODAY())&amp;"-0"&amp;DAY(TODAY()),IF(AND(E60="Last notification date",MONTH(TODAY())&lt;10,DAY(TODAY())&gt;9),YEAR(TODAY())&amp;"-0"&amp;MONTH(TODAY())&amp;"-"&amp;DAY(TODAY()),IF(LEFT(G60,4)="{SEC","SEC ID",IF(LEFT(G60,4)="{DAT","DATE",IF(LEFT(G60,4)="{TEX",Val!B$21,IF(LEFT(G60,4)="{ALP",Val!B$20,IF(LEFT(G60,4)="{COU",Val!B$20,IF(OR(LEFT(G60,4)="{ISI",LEFT(G60,4)="{LEI"),Val!B$17,IF(OR(LEFT(G60,4)="{CA_",LEFT(G60,4)="{Mas",LEFT(G60,4)="{Y/N",LEFT(G60,4)="{No ",LEFT(G60,4)="{N/A",LEFT(G60,4)="{Con",LEFT(G60,4)="{LIS"),"LIST","")))))))))))</f>
        <v/>
      </c>
      <c r="R60" s="106">
        <f t="shared" si="2"/>
        <v>0</v>
      </c>
      <c r="S60" s="116" t="str">
        <f t="shared" si="7"/>
        <v/>
      </c>
      <c r="T60" s="106" t="str">
        <f t="shared" si="0"/>
        <v>EMPTY</v>
      </c>
      <c r="U60" s="106" t="str" cm="1">
        <f t="array" aca="1" ref="U60" ca="1">IF(AND(E60="Payment exemption explanation",ISBLANK(F60)=FALSE,F$78="Confirmed"),"FORMAT",IF(AND(E60="Historical Default and Loss Performance Data source",F$3="Public",ISBLANK(F60)=TRUE),"FORMAT",IF(AND(E59="Subject to severe clawback",F59="Y",ISBLANK(F60)=TRUE),"FORMAT",IF(AND(E59="Subject to severe clawback",F59="N",ISBLANK(F60)=FALSE),"FORMAT",IF(AND(OR(E60="Credit granting criteria supervision comment",E60="Credit granting criteria compliance comment"),ISBLANK(F60)=FALSE,OR(AND(F$34="N",E455="Originator (or original lender) is not a Credit institution"),AND(F$37="N",E$37="Originator (or original lender) is not a Credit institution"))),"FORMAT_S17",IF(AND(C60="STSS60",E60="Location of Liability cash flow model",ISBLANK(F60)=TRUE,F$3="Public"),"FORMAT_S60",IF(AND(C60="STSS58",E60="Historical Default and Loss Performance Data location",ISBLANK(F60)=TRUE,F$3="Public"),"FORMAT_S37",IF(AND(E60="Sponsor LEI",ISBLANK(F60)=TRUE,ISBLANK(F$8)=TRUE),"FORMAT_LEI",IF(AND(E60="Originator LEI",ISBLANK(F60)=TRUE,ISBLANK(F$11)=TRUE),"FORMAT_LEI",IF(OR(T60="EMPTY",P60+1&lt;LEN(F60),AND(G59="{Confirmed/Unconfirmed/N/A}",S60="N/A",F59="N/A",F60&lt;&gt;"")),"FORMAT",IF(OR(AND(E60="Non-ABCP securitisation unique identifier",MID(F60,21,1)&lt;&gt;"N"),AND(E60="ABCP transaction unique identifier",MID(F60,21,1)&lt;&gt;"T"),AND(E60="ABCP programme unique identifier",MID(F60,21,1)&lt;&gt;"P")),"FORMAT_SEC_ID",IF(AND(E60="Underlying exposures classification",F60&lt;&gt;"residential mortgages",F60&lt;&gt;"commercial mortgages",F60&lt;&gt;"credit facilities provided to individuals for personal, family or household consumption purposes",F60&lt;&gt;"credit facilities, including loans and leases, provided to any type of enterprise or corporation",F60&lt;&gt;"auto loans/leases",F60&lt;&gt;"credit-card receivables",F60&lt;&gt;"trade receivables",F60&lt;&gt;"others"),"FORMAT_LIST",IF(AND(E60="Instrument code",LEN(F60)-LEN(SUBSTITUTE(F60,";",""))&lt;&gt;LEN(F59)-LEN(SUBSTITUTE(F59,";",""))),"FORMAT_;",IF(AND(E60="Sponsor country (if multiple countries)",LEN(F60)-LEN(SUBSTITUTE(F60,";",""))&lt;&gt;LEN(F$11)-LEN(SUBSTITUTE(F$11,";",""))),"FORMAT_;",IF(AND(E60="Sponsor country (if multiple countries)",ISBLANK(F60)=FALSE,LEN(F60)-LEN(SUBSTITUTE(F60,";",""))=0),"FORMAT_;",IF(AND(E60="Sponsor country (if multiple countries)",ISBLANK(F60)=TRUE,LEN(F$11)-LEN(SUBSTITUTE(F$11,";",""))&lt;&gt;0),"FORMAT_;",IF(AND(E60="Originator country  (if multiple countries)",LEN(F60)-LEN(SUBSTITUTE(F60,";",""))&lt;&gt;0,ISBLANK(F60)=FALSE,LEN(F60)-LEN(SUBSTITUTE(F60,";",""))&lt;&gt;LEN(F$8)-LEN(SUBSTITUTE(F$8,";",""))),"FORMAT_;",IF(AND(E60="Originator country  (if multiple countries)",ISBLANK(F60)=FALSE,LEN(F60)-LEN(SUBSTITUTE(F60,";",""))=0),"FORMAT_;",IF(AND(E60="Originator country  (if multiple countries)",ISBLANK(F60)=TRUE,LEN(F$8)-LEN(SUBSTITUTE(F$8,";",""))&lt;&gt;0),"FORMAT_;",IF(AND(E60="Original lender country (if multiple countries)",ISBLANK(F60)=FALSE,LEN(F60)-LEN(SUBSTITUTE(F60,";",""))&lt;&gt;0,LEN(F60)-LEN(SUBSTITUTE(F60,";",""))&lt;&gt;LEN(F$14)-LEN(SUBSTITUTE(F$14,";",""))),"FORMAT_;",IF(AND(E60="Original lender country (if multiple countries)",ISBLANK(F60)=TRUE,LEN(F$14)-LEN(SUBSTITUTE(F$14,";",""))&lt;&gt;0),"FORMAT_;",IF(AND(E60="Original lender country (if multiple countries)",ISBLANK(F60)=FALSE,LEN(F60)-LEN(SUBSTITUTE(F60,";",""))=0),"FORMAT_;",IF(OR(AND(E60="Designated Entity LEI",LEN(F60)&lt;&gt;20),AND(G60="{LEI}",LEN(F60)&lt;&gt;0,LEN(F60)&lt;20),AND(G60="{ISIN}",LEN(F60)&lt;&gt;0,LEN(F60)&lt;12),AND(LEN(F60)&lt;&gt;20,E60="Retaining entity LEI",ISBLANK(F60)=FALSE),AND(E60="Instrument ISIN",ISBLANK(F60)=FALSE,LEN(F60)&gt;0,LEN(F60)&lt;11),AND(D60="M",LEFT(G60,4)="{DAT",LEN(F60)&lt;&gt;10)),"FORMAT_LEN",IF(OR(AND(F60&lt;&gt;"",LEFT(G60,4)&lt;&gt;"{TEX",ISNUMBER(SUMPRODUCT(FIND(MID(F60,ROW(INDIRECT("1:"&amp;LEN(F60))),1),W60)))=FALSE),AND(F60&lt;&gt;"",LEFT(G60,4)&lt;&gt;"{TEX",ISERROR(SUMPRODUCT(SEARCH(MID(F60,ROW(INDIRECT("1:"&amp;LEN(TRIM(F60)))),1)," "&amp;W60&amp;CHAR(10)&amp;"""")))=TRUE)),"FORMAT_CHAR",IF(LEFT(G60,4)="{TEX","TEXT","UNK")))))))))))))))))))))))))</f>
        <v>FORMAT</v>
      </c>
      <c r="V60" s="106" t="b" cm="1">
        <f t="array" aca="1" ref="V60" ca="1">IF(OR(LEN(F60)&gt;P60+1),FALSE,IF(LEFT(G60,5)="{TEXT",TRUE,IF(AND(ISBLANK(F60)=FALSE,G60="{DATE_TEXT-YYYY-MM-DD}",LEN(F60)&lt;&gt;10),FALSE,IF(AND(ISBLANK(F60)=FALSE,ISNUMBER(SUMPRODUCT(SEARCH(MID(F60,ROW(INDIRECT("1:"&amp;LEN(TRIM(F60)))),1)," "&amp;W60&amp;CHAR(10)&amp;"""")))=FALSE),FALSE,TRUE))))</f>
        <v>1</v>
      </c>
      <c r="W60" s="115"/>
      <c r="X60" s="120"/>
      <c r="Y60" s="120"/>
      <c r="Z60" s="120"/>
      <c r="AA60" s="120"/>
      <c r="AB60" s="122"/>
      <c r="AC60" s="122"/>
      <c r="AD60" s="120"/>
      <c r="AE60" s="120"/>
      <c r="AF60" s="120"/>
      <c r="AG60" s="117" t="s">
        <v>700</v>
      </c>
      <c r="AH60" s="120"/>
      <c r="AI60" s="107"/>
      <c r="AJ60" s="120"/>
      <c r="AK60" s="48"/>
      <c r="AL60" s="48"/>
    </row>
    <row r="61" spans="1:38" s="16" customFormat="1" ht="60" x14ac:dyDescent="0.25">
      <c r="A61" s="56" t="s">
        <v>1045</v>
      </c>
      <c r="B61" s="57" t="s">
        <v>298</v>
      </c>
      <c r="C61" s="64" t="s">
        <v>273</v>
      </c>
      <c r="D61" s="72" t="s">
        <v>45</v>
      </c>
      <c r="E61" s="66" t="s">
        <v>285</v>
      </c>
      <c r="F61" s="37"/>
      <c r="G61" s="20" t="s">
        <v>118</v>
      </c>
      <c r="H61" s="132"/>
      <c r="I61" s="44" t="s">
        <v>1176</v>
      </c>
      <c r="J61" s="134"/>
      <c r="K61" s="132"/>
      <c r="L61" s="135"/>
      <c r="M61" s="135"/>
      <c r="N61" s="143"/>
      <c r="O61" s="106">
        <f t="shared" ca="1" si="1"/>
        <v>1</v>
      </c>
      <c r="P61" s="106">
        <v>5000</v>
      </c>
      <c r="Q61" s="115"/>
      <c r="R61" s="106">
        <f t="shared" si="2"/>
        <v>0</v>
      </c>
      <c r="S61" s="116" t="str">
        <f t="shared" si="7"/>
        <v/>
      </c>
      <c r="T61" s="106" t="str">
        <f t="shared" si="0"/>
        <v>BLANK</v>
      </c>
      <c r="U61" s="106" t="str" cm="1">
        <f t="array" aca="1" ref="U61" ca="1">IF(AND(E61="Payment exemption explanation",ISBLANK(F61)=FALSE,F$78="Confirmed"),"FORMAT",IF(AND(E61="Historical Default and Loss Performance Data source",F$3="Public",ISBLANK(F61)=TRUE),"FORMAT",IF(AND(E60="Subject to severe clawback",F60="Y",ISBLANK(F61)=TRUE),"FORMAT",IF(AND(E60="Subject to severe clawback",F60="N",ISBLANK(F61)=FALSE),"FORMAT",IF(AND(OR(E61="Credit granting criteria supervision comment",E61="Credit granting criteria compliance comment"),ISBLANK(F61)=FALSE,OR(AND(F$34="N",E456="Originator (or original lender) is not a Credit institution"),AND(F$37="N",E$37="Originator (or original lender) is not a Credit institution"))),"FORMAT_S17",IF(AND(C61="STSS60",E61="Location of Liability cash flow model",ISBLANK(F61)=TRUE,F$3="Public"),"FORMAT_S60",IF(AND(C61="STSS58",E61="Historical Default and Loss Performance Data location",ISBLANK(F61)=TRUE,F$3="Public"),"FORMAT_S37",IF(AND(E61="Sponsor LEI",ISBLANK(F61)=TRUE,ISBLANK(F$8)=TRUE),"FORMAT_LEI",IF(AND(E61="Originator LEI",ISBLANK(F61)=TRUE,ISBLANK(F$11)=TRUE),"FORMAT_LEI",IF(OR(T61="EMPTY",P61+1&lt;LEN(F61),AND(G60="{Confirmed/Unconfirmed/N/A}",S61="N/A",F60="N/A",F61&lt;&gt;"")),"FORMAT",IF(OR(AND(E61="Non-ABCP securitisation unique identifier",MID(F61,21,1)&lt;&gt;"N"),AND(E61="ABCP transaction unique identifier",MID(F61,21,1)&lt;&gt;"T"),AND(E61="ABCP programme unique identifier",MID(F61,21,1)&lt;&gt;"P")),"FORMAT_SEC_ID",IF(AND(E61="Underlying exposures classification",F61&lt;&gt;"residential mortgages",F61&lt;&gt;"commercial mortgages",F61&lt;&gt;"credit facilities provided to individuals for personal, family or household consumption purposes",F61&lt;&gt;"credit facilities, including loans and leases, provided to any type of enterprise or corporation",F61&lt;&gt;"auto loans/leases",F61&lt;&gt;"credit-card receivables",F61&lt;&gt;"trade receivables",F61&lt;&gt;"others"),"FORMAT_LIST",IF(AND(E61="Instrument code",LEN(F61)-LEN(SUBSTITUTE(F61,";",""))&lt;&gt;LEN(F60)-LEN(SUBSTITUTE(F60,";",""))),"FORMAT_;",IF(AND(E61="Sponsor country (if multiple countries)",LEN(F61)-LEN(SUBSTITUTE(F61,";",""))&lt;&gt;LEN(F$11)-LEN(SUBSTITUTE(F$11,";",""))),"FORMAT_;",IF(AND(E61="Sponsor country (if multiple countries)",ISBLANK(F61)=FALSE,LEN(F61)-LEN(SUBSTITUTE(F61,";",""))=0),"FORMAT_;",IF(AND(E61="Sponsor country (if multiple countries)",ISBLANK(F61)=TRUE,LEN(F$11)-LEN(SUBSTITUTE(F$11,";",""))&lt;&gt;0),"FORMAT_;",IF(AND(E61="Originator country  (if multiple countries)",LEN(F61)-LEN(SUBSTITUTE(F61,";",""))&lt;&gt;0,ISBLANK(F61)=FALSE,LEN(F61)-LEN(SUBSTITUTE(F61,";",""))&lt;&gt;LEN(F$8)-LEN(SUBSTITUTE(F$8,";",""))),"FORMAT_;",IF(AND(E61="Originator country  (if multiple countries)",ISBLANK(F61)=FALSE,LEN(F61)-LEN(SUBSTITUTE(F61,";",""))=0),"FORMAT_;",IF(AND(E61="Originator country  (if multiple countries)",ISBLANK(F61)=TRUE,LEN(F$8)-LEN(SUBSTITUTE(F$8,";",""))&lt;&gt;0),"FORMAT_;",IF(AND(E61="Original lender country (if multiple countries)",ISBLANK(F61)=FALSE,LEN(F61)-LEN(SUBSTITUTE(F61,";",""))&lt;&gt;0,LEN(F61)-LEN(SUBSTITUTE(F61,";",""))&lt;&gt;LEN(F$14)-LEN(SUBSTITUTE(F$14,";",""))),"FORMAT_;",IF(AND(E61="Original lender country (if multiple countries)",ISBLANK(F61)=TRUE,LEN(F$14)-LEN(SUBSTITUTE(F$14,";",""))&lt;&gt;0),"FORMAT_;",IF(AND(E61="Original lender country (if multiple countries)",ISBLANK(F61)=FALSE,LEN(F61)-LEN(SUBSTITUTE(F61,";",""))=0),"FORMAT_;",IF(OR(AND(E61="Designated Entity LEI",LEN(F61)&lt;&gt;20),AND(G61="{LEI}",LEN(F61)&lt;&gt;0,LEN(F61)&lt;20),AND(G61="{ISIN}",LEN(F61)&lt;&gt;0,LEN(F61)&lt;12),AND(LEN(F61)&lt;&gt;20,E61="Retaining entity LEI",ISBLANK(F61)=FALSE),AND(E61="Instrument ISIN",ISBLANK(F61)=FALSE,LEN(F61)&gt;0,LEN(F61)&lt;11),AND(D61="M",LEFT(G61,4)="{DAT",LEN(F61)&lt;&gt;10)),"FORMAT_LEN",IF(OR(AND(F61&lt;&gt;"",LEFT(G61,4)&lt;&gt;"{TEX",ISNUMBER(SUMPRODUCT(FIND(MID(F61,ROW(INDIRECT("1:"&amp;LEN(F61))),1),W61)))=FALSE),AND(F61&lt;&gt;"",LEFT(G61,4)&lt;&gt;"{TEX",ISERROR(SUMPRODUCT(SEARCH(MID(F61,ROW(INDIRECT("1:"&amp;LEN(TRIM(F61)))),1)," "&amp;W61&amp;CHAR(10)&amp;"""")))=TRUE)),"FORMAT_CHAR",IF(LEFT(G61,4)="{TEX","TEXT","UNK")))))))))))))))))))))))))</f>
        <v>TEXT</v>
      </c>
      <c r="V61" s="106" t="b" cm="1">
        <f t="array" aca="1" ref="V61" ca="1">IF(OR(LEN(F61)&gt;P61+1),FALSE,IF(LEFT(G61,5)="{TEXT",TRUE,IF(AND(ISBLANK(F61)=FALSE,G61="{DATE_TEXT-YYYY-MM-DD}",LEN(F61)&lt;&gt;10),FALSE,IF(AND(ISBLANK(F61)=FALSE,ISNUMBER(SUMPRODUCT(SEARCH(MID(F61,ROW(INDIRECT("1:"&amp;LEN(TRIM(F61)))),1)," "&amp;W61&amp;CHAR(10)&amp;"""")))=FALSE),FALSE,TRUE))))</f>
        <v>1</v>
      </c>
      <c r="W61" s="115"/>
      <c r="X61" s="120"/>
      <c r="Y61" s="120"/>
      <c r="Z61" s="120"/>
      <c r="AA61" s="120"/>
      <c r="AB61" s="122"/>
      <c r="AC61" s="122"/>
      <c r="AD61" s="120"/>
      <c r="AE61" s="120"/>
      <c r="AF61" s="120"/>
      <c r="AG61" s="117" t="s">
        <v>698</v>
      </c>
      <c r="AH61" s="120"/>
      <c r="AI61" s="107"/>
      <c r="AJ61" s="120"/>
      <c r="AK61" s="48"/>
      <c r="AL61" s="48"/>
    </row>
    <row r="62" spans="1:38" s="16" customFormat="1" ht="105" x14ac:dyDescent="0.25">
      <c r="A62" s="56" t="s">
        <v>1046</v>
      </c>
      <c r="B62" s="57" t="s">
        <v>301</v>
      </c>
      <c r="C62" s="61" t="s">
        <v>287</v>
      </c>
      <c r="D62" s="62" t="s">
        <v>48</v>
      </c>
      <c r="E62" s="63" t="s">
        <v>288</v>
      </c>
      <c r="F62" s="36" t="s">
        <v>194</v>
      </c>
      <c r="G62" s="19" t="s">
        <v>237</v>
      </c>
      <c r="H62" s="131" t="s">
        <v>289</v>
      </c>
      <c r="I62" s="45" t="s">
        <v>1173</v>
      </c>
      <c r="J62" s="133" t="s">
        <v>276</v>
      </c>
      <c r="K62" s="131" t="s">
        <v>290</v>
      </c>
      <c r="L62" s="131" t="s">
        <v>266</v>
      </c>
      <c r="M62" s="131" t="s">
        <v>175</v>
      </c>
      <c r="N62" s="129" t="s">
        <v>268</v>
      </c>
      <c r="O62" s="106" t="str">
        <f t="shared" ca="1" si="1"/>
        <v>FORMAT</v>
      </c>
      <c r="P62" s="106">
        <v>12</v>
      </c>
      <c r="Q62" s="115"/>
      <c r="R62" s="106">
        <f t="shared" si="2"/>
        <v>9</v>
      </c>
      <c r="S62" s="116" t="str">
        <f t="shared" si="7"/>
        <v/>
      </c>
      <c r="T62" s="106" t="str">
        <f t="shared" si="0"/>
        <v>UNK</v>
      </c>
      <c r="U62" s="106" t="str" cm="1">
        <f t="array" aca="1" ref="U62" ca="1">IF(AND(E62="Payment exemption explanation",ISBLANK(F62)=FALSE,F$78="Confirmed"),"FORMAT",IF(AND(E62="Historical Default and Loss Performance Data source",F$3="Public",ISBLANK(F62)=TRUE),"FORMAT",IF(AND(E61="Subject to severe clawback",F61="Y",ISBLANK(F62)=TRUE),"FORMAT",IF(AND(E61="Subject to severe clawback",F61="N",ISBLANK(F62)=FALSE),"FORMAT",IF(AND(OR(E62="Credit granting criteria supervision comment",E62="Credit granting criteria compliance comment"),ISBLANK(F62)=FALSE,OR(AND(F$34="N",E457="Originator (or original lender) is not a Credit institution"),AND(F$37="N",E$37="Originator (or original lender) is not a Credit institution"))),"FORMAT_S17",IF(AND(C62="STSS60",E62="Location of Liability cash flow model",ISBLANK(F62)=TRUE,F$3="Public"),"FORMAT_S60",IF(AND(C62="STSS58",E62="Historical Default and Loss Performance Data location",ISBLANK(F62)=TRUE,F$3="Public"),"FORMAT_S37",IF(AND(E62="Sponsor LEI",ISBLANK(F62)=TRUE,ISBLANK(F$8)=TRUE),"FORMAT_LEI",IF(AND(E62="Originator LEI",ISBLANK(F62)=TRUE,ISBLANK(F$11)=TRUE),"FORMAT_LEI",IF(OR(T62="EMPTY",P62+1&lt;LEN(F62),AND(G61="{Confirmed/Unconfirmed/N/A}",S62="N/A",F61="N/A",F62&lt;&gt;"")),"FORMAT",IF(OR(AND(E62="Non-ABCP securitisation unique identifier",MID(F62,21,1)&lt;&gt;"N"),AND(E62="ABCP transaction unique identifier",MID(F62,21,1)&lt;&gt;"T"),AND(E62="ABCP programme unique identifier",MID(F62,21,1)&lt;&gt;"P")),"FORMAT_SEC_ID",IF(AND(E62="Underlying exposures classification",F62&lt;&gt;"residential mortgages",F62&lt;&gt;"commercial mortgages",F62&lt;&gt;"credit facilities provided to individuals for personal, family or household consumption purposes",F62&lt;&gt;"credit facilities, including loans and leases, provided to any type of enterprise or corporation",F62&lt;&gt;"auto loans/leases",F62&lt;&gt;"credit-card receivables",F62&lt;&gt;"trade receivables",F62&lt;&gt;"others"),"FORMAT_LIST",IF(AND(E62="Instrument code",LEN(F62)-LEN(SUBSTITUTE(F62,";",""))&lt;&gt;LEN(F61)-LEN(SUBSTITUTE(F61,";",""))),"FORMAT_;",IF(AND(E62="Sponsor country (if multiple countries)",LEN(F62)-LEN(SUBSTITUTE(F62,";",""))&lt;&gt;LEN(F$11)-LEN(SUBSTITUTE(F$11,";",""))),"FORMAT_;",IF(AND(E62="Sponsor country (if multiple countries)",ISBLANK(F62)=FALSE,LEN(F62)-LEN(SUBSTITUTE(F62,";",""))=0),"FORMAT_;",IF(AND(E62="Sponsor country (if multiple countries)",ISBLANK(F62)=TRUE,LEN(F$11)-LEN(SUBSTITUTE(F$11,";",""))&lt;&gt;0),"FORMAT_;",IF(AND(E62="Originator country  (if multiple countries)",LEN(F62)-LEN(SUBSTITUTE(F62,";",""))&lt;&gt;0,ISBLANK(F62)=FALSE,LEN(F62)-LEN(SUBSTITUTE(F62,";",""))&lt;&gt;LEN(F$8)-LEN(SUBSTITUTE(F$8,";",""))),"FORMAT_;",IF(AND(E62="Originator country  (if multiple countries)",ISBLANK(F62)=FALSE,LEN(F62)-LEN(SUBSTITUTE(F62,";",""))=0),"FORMAT_;",IF(AND(E62="Originator country  (if multiple countries)",ISBLANK(F62)=TRUE,LEN(F$8)-LEN(SUBSTITUTE(F$8,";",""))&lt;&gt;0),"FORMAT_;",IF(AND(E62="Original lender country (if multiple countries)",ISBLANK(F62)=FALSE,LEN(F62)-LEN(SUBSTITUTE(F62,";",""))&lt;&gt;0,LEN(F62)-LEN(SUBSTITUTE(F62,";",""))&lt;&gt;LEN(F$14)-LEN(SUBSTITUTE(F$14,";",""))),"FORMAT_;",IF(AND(E62="Original lender country (if multiple countries)",ISBLANK(F62)=TRUE,LEN(F$14)-LEN(SUBSTITUTE(F$14,";",""))&lt;&gt;0),"FORMAT_;",IF(AND(E62="Original lender country (if multiple countries)",ISBLANK(F62)=FALSE,LEN(F62)-LEN(SUBSTITUTE(F62,";",""))=0),"FORMAT_;",IF(OR(AND(E62="Designated Entity LEI",LEN(F62)&lt;&gt;20),AND(G62="{LEI}",LEN(F62)&lt;&gt;0,LEN(F62)&lt;20),AND(G62="{ISIN}",LEN(F62)&lt;&gt;0,LEN(F62)&lt;12),AND(LEN(F62)&lt;&gt;20,E62="Retaining entity LEI",ISBLANK(F62)=FALSE),AND(E62="Instrument ISIN",ISBLANK(F62)=FALSE,LEN(F62)&gt;0,LEN(F62)&lt;11),AND(D62="M",LEFT(G62,4)="{DAT",LEN(F62)&lt;&gt;10)),"FORMAT_LEN",IF(OR(AND(F62&lt;&gt;"",LEFT(G62,4)&lt;&gt;"{TEX",ISNUMBER(SUMPRODUCT(FIND(MID(F62,ROW(INDIRECT("1:"&amp;LEN(F62))),1),W62)))=FALSE),AND(F62&lt;&gt;"",LEFT(G62,4)&lt;&gt;"{TEX",ISERROR(SUMPRODUCT(SEARCH(MID(F62,ROW(INDIRECT("1:"&amp;LEN(TRIM(F62)))),1)," "&amp;W62&amp;CHAR(10)&amp;"""")))=TRUE)),"FORMAT_CHAR",IF(LEFT(G62,4)="{TEX","TEXT","UNK")))))))))))))))))))))))))</f>
        <v>FORMAT_CHAR</v>
      </c>
      <c r="V62" s="106" t="b" cm="1">
        <f t="array" aca="1" ref="V62" ca="1">IF(OR(LEN(F62)&gt;P62+1),FALSE,IF(LEFT(G62,5)="{TEXT",TRUE,IF(AND(ISBLANK(F62)=FALSE,G62="{DATE_TEXT-YYYY-MM-DD}",LEN(F62)&lt;&gt;10),FALSE,IF(AND(ISBLANK(F62)=FALSE,ISNUMBER(SUMPRODUCT(SEARCH(MID(F62,ROW(INDIRECT("1:"&amp;LEN(TRIM(F62)))),1)," "&amp;W62&amp;CHAR(10)&amp;"""")))=FALSE),FALSE,TRUE))))</f>
        <v>0</v>
      </c>
      <c r="W62" s="115"/>
      <c r="X62" s="120"/>
      <c r="Y62" s="120"/>
      <c r="Z62" s="120"/>
      <c r="AA62" s="120"/>
      <c r="AB62" s="122"/>
      <c r="AC62" s="122"/>
      <c r="AD62" s="120"/>
      <c r="AE62" s="120"/>
      <c r="AF62" s="120"/>
      <c r="AG62" s="117" t="s">
        <v>692</v>
      </c>
      <c r="AH62" s="120"/>
      <c r="AI62" s="107"/>
      <c r="AJ62" s="120"/>
      <c r="AK62" s="48"/>
      <c r="AL62" s="48"/>
    </row>
    <row r="63" spans="1:38" s="16" customFormat="1" ht="45" x14ac:dyDescent="0.25">
      <c r="A63" s="56" t="s">
        <v>1047</v>
      </c>
      <c r="B63" s="57" t="s">
        <v>303</v>
      </c>
      <c r="C63" s="64" t="s">
        <v>287</v>
      </c>
      <c r="D63" s="72" t="s">
        <v>45</v>
      </c>
      <c r="E63" s="66" t="s">
        <v>292</v>
      </c>
      <c r="F63" s="37"/>
      <c r="G63" s="20" t="s">
        <v>118</v>
      </c>
      <c r="H63" s="132"/>
      <c r="I63" s="44" t="s">
        <v>1176</v>
      </c>
      <c r="J63" s="136"/>
      <c r="K63" s="137"/>
      <c r="L63" s="144"/>
      <c r="M63" s="144"/>
      <c r="N63" s="145"/>
      <c r="O63" s="106">
        <f t="shared" ca="1" si="1"/>
        <v>1</v>
      </c>
      <c r="P63" s="106">
        <v>5000</v>
      </c>
      <c r="Q63" s="115"/>
      <c r="R63" s="106">
        <f t="shared" si="2"/>
        <v>0</v>
      </c>
      <c r="S63" s="116" t="str">
        <f t="shared" si="7"/>
        <v/>
      </c>
      <c r="T63" s="106" t="str">
        <f t="shared" si="0"/>
        <v>BLANK</v>
      </c>
      <c r="U63" s="106" t="str" cm="1">
        <f t="array" aca="1" ref="U63" ca="1">IF(AND(E63="Payment exemption explanation",ISBLANK(F63)=FALSE,F$78="Confirmed"),"FORMAT",IF(AND(E63="Historical Default and Loss Performance Data source",F$3="Public",ISBLANK(F63)=TRUE),"FORMAT",IF(AND(E62="Subject to severe clawback",F62="Y",ISBLANK(F63)=TRUE),"FORMAT",IF(AND(E62="Subject to severe clawback",F62="N",ISBLANK(F63)=FALSE),"FORMAT",IF(AND(OR(E63="Credit granting criteria supervision comment",E63="Credit granting criteria compliance comment"),ISBLANK(F63)=FALSE,OR(AND(F$34="N",E458="Originator (or original lender) is not a Credit institution"),AND(F$37="N",E$37="Originator (or original lender) is not a Credit institution"))),"FORMAT_S17",IF(AND(C63="STSS60",E63="Location of Liability cash flow model",ISBLANK(F63)=TRUE,F$3="Public"),"FORMAT_S60",IF(AND(C63="STSS58",E63="Historical Default and Loss Performance Data location",ISBLANK(F63)=TRUE,F$3="Public"),"FORMAT_S37",IF(AND(E63="Sponsor LEI",ISBLANK(F63)=TRUE,ISBLANK(F$8)=TRUE),"FORMAT_LEI",IF(AND(E63="Originator LEI",ISBLANK(F63)=TRUE,ISBLANK(F$11)=TRUE),"FORMAT_LEI",IF(OR(T63="EMPTY",P63+1&lt;LEN(F63),AND(G62="{Confirmed/Unconfirmed/N/A}",S63="N/A",F62="N/A",F63&lt;&gt;"")),"FORMAT",IF(OR(AND(E63="Non-ABCP securitisation unique identifier",MID(F63,21,1)&lt;&gt;"N"),AND(E63="ABCP transaction unique identifier",MID(F63,21,1)&lt;&gt;"T"),AND(E63="ABCP programme unique identifier",MID(F63,21,1)&lt;&gt;"P")),"FORMAT_SEC_ID",IF(AND(E63="Underlying exposures classification",F63&lt;&gt;"residential mortgages",F63&lt;&gt;"commercial mortgages",F63&lt;&gt;"credit facilities provided to individuals for personal, family or household consumption purposes",F63&lt;&gt;"credit facilities, including loans and leases, provided to any type of enterprise or corporation",F63&lt;&gt;"auto loans/leases",F63&lt;&gt;"credit-card receivables",F63&lt;&gt;"trade receivables",F63&lt;&gt;"others"),"FORMAT_LIST",IF(AND(E63="Instrument code",LEN(F63)-LEN(SUBSTITUTE(F63,";",""))&lt;&gt;LEN(F62)-LEN(SUBSTITUTE(F62,";",""))),"FORMAT_;",IF(AND(E63="Sponsor country (if multiple countries)",LEN(F63)-LEN(SUBSTITUTE(F63,";",""))&lt;&gt;LEN(F$11)-LEN(SUBSTITUTE(F$11,";",""))),"FORMAT_;",IF(AND(E63="Sponsor country (if multiple countries)",ISBLANK(F63)=FALSE,LEN(F63)-LEN(SUBSTITUTE(F63,";",""))=0),"FORMAT_;",IF(AND(E63="Sponsor country (if multiple countries)",ISBLANK(F63)=TRUE,LEN(F$11)-LEN(SUBSTITUTE(F$11,";",""))&lt;&gt;0),"FORMAT_;",IF(AND(E63="Originator country  (if multiple countries)",LEN(F63)-LEN(SUBSTITUTE(F63,";",""))&lt;&gt;0,ISBLANK(F63)=FALSE,LEN(F63)-LEN(SUBSTITUTE(F63,";",""))&lt;&gt;LEN(F$8)-LEN(SUBSTITUTE(F$8,";",""))),"FORMAT_;",IF(AND(E63="Originator country  (if multiple countries)",ISBLANK(F63)=FALSE,LEN(F63)-LEN(SUBSTITUTE(F63,";",""))=0),"FORMAT_;",IF(AND(E63="Originator country  (if multiple countries)",ISBLANK(F63)=TRUE,LEN(F$8)-LEN(SUBSTITUTE(F$8,";",""))&lt;&gt;0),"FORMAT_;",IF(AND(E63="Original lender country (if multiple countries)",ISBLANK(F63)=FALSE,LEN(F63)-LEN(SUBSTITUTE(F63,";",""))&lt;&gt;0,LEN(F63)-LEN(SUBSTITUTE(F63,";",""))&lt;&gt;LEN(F$14)-LEN(SUBSTITUTE(F$14,";",""))),"FORMAT_;",IF(AND(E63="Original lender country (if multiple countries)",ISBLANK(F63)=TRUE,LEN(F$14)-LEN(SUBSTITUTE(F$14,";",""))&lt;&gt;0),"FORMAT_;",IF(AND(E63="Original lender country (if multiple countries)",ISBLANK(F63)=FALSE,LEN(F63)-LEN(SUBSTITUTE(F63,";",""))=0),"FORMAT_;",IF(OR(AND(E63="Designated Entity LEI",LEN(F63)&lt;&gt;20),AND(G63="{LEI}",LEN(F63)&lt;&gt;0,LEN(F63)&lt;20),AND(G63="{ISIN}",LEN(F63)&lt;&gt;0,LEN(F63)&lt;12),AND(LEN(F63)&lt;&gt;20,E63="Retaining entity LEI",ISBLANK(F63)=FALSE),AND(E63="Instrument ISIN",ISBLANK(F63)=FALSE,LEN(F63)&gt;0,LEN(F63)&lt;11),AND(D63="M",LEFT(G63,4)="{DAT",LEN(F63)&lt;&gt;10)),"FORMAT_LEN",IF(OR(AND(F63&lt;&gt;"",LEFT(G63,4)&lt;&gt;"{TEX",ISNUMBER(SUMPRODUCT(FIND(MID(F63,ROW(INDIRECT("1:"&amp;LEN(F63))),1),W63)))=FALSE),AND(F63&lt;&gt;"",LEFT(G63,4)&lt;&gt;"{TEX",ISERROR(SUMPRODUCT(SEARCH(MID(F63,ROW(INDIRECT("1:"&amp;LEN(TRIM(F63)))),1)," "&amp;W63&amp;CHAR(10)&amp;"""")))=TRUE)),"FORMAT_CHAR",IF(LEFT(G63,4)="{TEX","TEXT","UNK")))))))))))))))))))))))))</f>
        <v>TEXT</v>
      </c>
      <c r="V63" s="106" t="b" cm="1">
        <f t="array" aca="1" ref="V63" ca="1">IF(OR(LEN(F63)&gt;P63+1),FALSE,IF(LEFT(G63,5)="{TEXT",TRUE,IF(AND(ISBLANK(F63)=FALSE,G63="{DATE_TEXT-YYYY-MM-DD}",LEN(F63)&lt;&gt;10),FALSE,IF(AND(ISBLANK(F63)=FALSE,ISNUMBER(SUMPRODUCT(SEARCH(MID(F63,ROW(INDIRECT("1:"&amp;LEN(TRIM(F63)))),1)," "&amp;W63&amp;CHAR(10)&amp;"""")))=FALSE),FALSE,TRUE))))</f>
        <v>1</v>
      </c>
      <c r="W63" s="115"/>
      <c r="X63" s="120"/>
      <c r="Y63" s="120"/>
      <c r="Z63" s="120"/>
      <c r="AA63" s="120"/>
      <c r="AB63" s="122"/>
      <c r="AC63" s="122"/>
      <c r="AD63" s="120"/>
      <c r="AE63" s="120"/>
      <c r="AF63" s="120"/>
      <c r="AG63" s="117" t="s">
        <v>785</v>
      </c>
      <c r="AH63" s="120"/>
      <c r="AI63" s="107"/>
      <c r="AJ63" s="120"/>
      <c r="AK63" s="48"/>
      <c r="AL63" s="48"/>
    </row>
    <row r="64" spans="1:38" s="16" customFormat="1" ht="105" x14ac:dyDescent="0.25">
      <c r="A64" s="56" t="s">
        <v>1048</v>
      </c>
      <c r="B64" s="57" t="s">
        <v>311</v>
      </c>
      <c r="C64" s="61" t="s">
        <v>287</v>
      </c>
      <c r="D64" s="62" t="s">
        <v>48</v>
      </c>
      <c r="E64" s="63" t="s">
        <v>294</v>
      </c>
      <c r="F64" s="36" t="s">
        <v>194</v>
      </c>
      <c r="G64" s="19" t="s">
        <v>237</v>
      </c>
      <c r="H64" s="131" t="s">
        <v>295</v>
      </c>
      <c r="I64" s="45" t="s">
        <v>1173</v>
      </c>
      <c r="J64" s="136"/>
      <c r="K64" s="137"/>
      <c r="L64" s="144"/>
      <c r="M64" s="144"/>
      <c r="N64" s="145"/>
      <c r="O64" s="106" t="str">
        <f t="shared" ca="1" si="1"/>
        <v>FORMAT</v>
      </c>
      <c r="P64" s="106">
        <v>12</v>
      </c>
      <c r="Q64" s="115"/>
      <c r="R64" s="106">
        <f t="shared" si="2"/>
        <v>9</v>
      </c>
      <c r="S64" s="116" t="str">
        <f t="shared" si="7"/>
        <v/>
      </c>
      <c r="T64" s="106" t="str">
        <f t="shared" si="0"/>
        <v>UNK</v>
      </c>
      <c r="U64" s="106" t="str" cm="1">
        <f t="array" aca="1" ref="U64" ca="1">IF(AND(E64="Payment exemption explanation",ISBLANK(F64)=FALSE,F$78="Confirmed"),"FORMAT",IF(AND(E64="Historical Default and Loss Performance Data source",F$3="Public",ISBLANK(F64)=TRUE),"FORMAT",IF(AND(E63="Subject to severe clawback",F63="Y",ISBLANK(F64)=TRUE),"FORMAT",IF(AND(E63="Subject to severe clawback",F63="N",ISBLANK(F64)=FALSE),"FORMAT",IF(AND(OR(E64="Credit granting criteria supervision comment",E64="Credit granting criteria compliance comment"),ISBLANK(F64)=FALSE,OR(AND(F$34="N",E459="Originator (or original lender) is not a Credit institution"),AND(F$37="N",E$37="Originator (or original lender) is not a Credit institution"))),"FORMAT_S17",IF(AND(C64="STSS60",E64="Location of Liability cash flow model",ISBLANK(F64)=TRUE,F$3="Public"),"FORMAT_S60",IF(AND(C64="STSS58",E64="Historical Default and Loss Performance Data location",ISBLANK(F64)=TRUE,F$3="Public"),"FORMAT_S37",IF(AND(E64="Sponsor LEI",ISBLANK(F64)=TRUE,ISBLANK(F$8)=TRUE),"FORMAT_LEI",IF(AND(E64="Originator LEI",ISBLANK(F64)=TRUE,ISBLANK(F$11)=TRUE),"FORMAT_LEI",IF(OR(T64="EMPTY",P64+1&lt;LEN(F64),AND(G63="{Confirmed/Unconfirmed/N/A}",S64="N/A",F63="N/A",F64&lt;&gt;"")),"FORMAT",IF(OR(AND(E64="Non-ABCP securitisation unique identifier",MID(F64,21,1)&lt;&gt;"N"),AND(E64="ABCP transaction unique identifier",MID(F64,21,1)&lt;&gt;"T"),AND(E64="ABCP programme unique identifier",MID(F64,21,1)&lt;&gt;"P")),"FORMAT_SEC_ID",IF(AND(E64="Underlying exposures classification",F64&lt;&gt;"residential mortgages",F64&lt;&gt;"commercial mortgages",F64&lt;&gt;"credit facilities provided to individuals for personal, family or household consumption purposes",F64&lt;&gt;"credit facilities, including loans and leases, provided to any type of enterprise or corporation",F64&lt;&gt;"auto loans/leases",F64&lt;&gt;"credit-card receivables",F64&lt;&gt;"trade receivables",F64&lt;&gt;"others"),"FORMAT_LIST",IF(AND(E64="Instrument code",LEN(F64)-LEN(SUBSTITUTE(F64,";",""))&lt;&gt;LEN(F63)-LEN(SUBSTITUTE(F63,";",""))),"FORMAT_;",IF(AND(E64="Sponsor country (if multiple countries)",LEN(F64)-LEN(SUBSTITUTE(F64,";",""))&lt;&gt;LEN(F$11)-LEN(SUBSTITUTE(F$11,";",""))),"FORMAT_;",IF(AND(E64="Sponsor country (if multiple countries)",ISBLANK(F64)=FALSE,LEN(F64)-LEN(SUBSTITUTE(F64,";",""))=0),"FORMAT_;",IF(AND(E64="Sponsor country (if multiple countries)",ISBLANK(F64)=TRUE,LEN(F$11)-LEN(SUBSTITUTE(F$11,";",""))&lt;&gt;0),"FORMAT_;",IF(AND(E64="Originator country  (if multiple countries)",LEN(F64)-LEN(SUBSTITUTE(F64,";",""))&lt;&gt;0,ISBLANK(F64)=FALSE,LEN(F64)-LEN(SUBSTITUTE(F64,";",""))&lt;&gt;LEN(F$8)-LEN(SUBSTITUTE(F$8,";",""))),"FORMAT_;",IF(AND(E64="Originator country  (if multiple countries)",ISBLANK(F64)=FALSE,LEN(F64)-LEN(SUBSTITUTE(F64,";",""))=0),"FORMAT_;",IF(AND(E64="Originator country  (if multiple countries)",ISBLANK(F64)=TRUE,LEN(F$8)-LEN(SUBSTITUTE(F$8,";",""))&lt;&gt;0),"FORMAT_;",IF(AND(E64="Original lender country (if multiple countries)",ISBLANK(F64)=FALSE,LEN(F64)-LEN(SUBSTITUTE(F64,";",""))&lt;&gt;0,LEN(F64)-LEN(SUBSTITUTE(F64,";",""))&lt;&gt;LEN(F$14)-LEN(SUBSTITUTE(F$14,";",""))),"FORMAT_;",IF(AND(E64="Original lender country (if multiple countries)",ISBLANK(F64)=TRUE,LEN(F$14)-LEN(SUBSTITUTE(F$14,";",""))&lt;&gt;0),"FORMAT_;",IF(AND(E64="Original lender country (if multiple countries)",ISBLANK(F64)=FALSE,LEN(F64)-LEN(SUBSTITUTE(F64,";",""))=0),"FORMAT_;",IF(OR(AND(E64="Designated Entity LEI",LEN(F64)&lt;&gt;20),AND(G64="{LEI}",LEN(F64)&lt;&gt;0,LEN(F64)&lt;20),AND(G64="{ISIN}",LEN(F64)&lt;&gt;0,LEN(F64)&lt;12),AND(LEN(F64)&lt;&gt;20,E64="Retaining entity LEI",ISBLANK(F64)=FALSE),AND(E64="Instrument ISIN",ISBLANK(F64)=FALSE,LEN(F64)&gt;0,LEN(F64)&lt;11),AND(D64="M",LEFT(G64,4)="{DAT",LEN(F64)&lt;&gt;10)),"FORMAT_LEN",IF(OR(AND(F64&lt;&gt;"",LEFT(G64,4)&lt;&gt;"{TEX",ISNUMBER(SUMPRODUCT(FIND(MID(F64,ROW(INDIRECT("1:"&amp;LEN(F64))),1),W64)))=FALSE),AND(F64&lt;&gt;"",LEFT(G64,4)&lt;&gt;"{TEX",ISERROR(SUMPRODUCT(SEARCH(MID(F64,ROW(INDIRECT("1:"&amp;LEN(TRIM(F64)))),1)," "&amp;W64&amp;CHAR(10)&amp;"""")))=TRUE)),"FORMAT_CHAR",IF(LEFT(G64,4)="{TEX","TEXT","UNK")))))))))))))))))))))))))</f>
        <v>FORMAT_CHAR</v>
      </c>
      <c r="V64" s="106" t="b" cm="1">
        <f t="array" aca="1" ref="V64" ca="1">IF(OR(LEN(F64)&gt;P64+1),FALSE,IF(LEFT(G64,5)="{TEXT",TRUE,IF(AND(ISBLANK(F64)=FALSE,G64="{DATE_TEXT-YYYY-MM-DD}",LEN(F64)&lt;&gt;10),FALSE,IF(AND(ISBLANK(F64)=FALSE,ISNUMBER(SUMPRODUCT(SEARCH(MID(F64,ROW(INDIRECT("1:"&amp;LEN(TRIM(F64)))),1)," "&amp;W64&amp;CHAR(10)&amp;"""")))=FALSE),FALSE,TRUE))))</f>
        <v>0</v>
      </c>
      <c r="W64" s="115"/>
      <c r="X64" s="120"/>
      <c r="Y64" s="120"/>
      <c r="Z64" s="120"/>
      <c r="AA64" s="120"/>
      <c r="AB64" s="122"/>
      <c r="AC64" s="122"/>
      <c r="AD64" s="120"/>
      <c r="AE64" s="120"/>
      <c r="AF64" s="120"/>
      <c r="AG64" s="117" t="s">
        <v>686</v>
      </c>
      <c r="AH64" s="120"/>
      <c r="AI64" s="107"/>
      <c r="AJ64" s="120"/>
      <c r="AK64" s="48"/>
      <c r="AL64" s="48"/>
    </row>
    <row r="65" spans="1:38" s="16" customFormat="1" ht="45" x14ac:dyDescent="0.25">
      <c r="A65" s="56" t="s">
        <v>1049</v>
      </c>
      <c r="B65" s="57" t="s">
        <v>313</v>
      </c>
      <c r="C65" s="64" t="s">
        <v>287</v>
      </c>
      <c r="D65" s="72" t="s">
        <v>45</v>
      </c>
      <c r="E65" s="66" t="s">
        <v>297</v>
      </c>
      <c r="F65" s="37"/>
      <c r="G65" s="20" t="s">
        <v>118</v>
      </c>
      <c r="H65" s="132"/>
      <c r="I65" s="44" t="s">
        <v>1176</v>
      </c>
      <c r="J65" s="136"/>
      <c r="K65" s="137"/>
      <c r="L65" s="144"/>
      <c r="M65" s="144"/>
      <c r="N65" s="145"/>
      <c r="O65" s="106">
        <f t="shared" ca="1" si="1"/>
        <v>1</v>
      </c>
      <c r="P65" s="106">
        <v>5000</v>
      </c>
      <c r="Q65" s="115"/>
      <c r="R65" s="106">
        <f t="shared" si="2"/>
        <v>0</v>
      </c>
      <c r="S65" s="116" t="str">
        <f t="shared" si="7"/>
        <v/>
      </c>
      <c r="T65" s="106" t="str">
        <f t="shared" si="0"/>
        <v>BLANK</v>
      </c>
      <c r="U65" s="106" t="str" cm="1">
        <f t="array" aca="1" ref="U65" ca="1">IF(AND(E65="Payment exemption explanation",ISBLANK(F65)=FALSE,F$78="Confirmed"),"FORMAT",IF(AND(E65="Historical Default and Loss Performance Data source",F$3="Public",ISBLANK(F65)=TRUE),"FORMAT",IF(AND(E64="Subject to severe clawback",F64="Y",ISBLANK(F65)=TRUE),"FORMAT",IF(AND(E64="Subject to severe clawback",F64="N",ISBLANK(F65)=FALSE),"FORMAT",IF(AND(OR(E65="Credit granting criteria supervision comment",E65="Credit granting criteria compliance comment"),ISBLANK(F65)=FALSE,OR(AND(F$34="N",E460="Originator (or original lender) is not a Credit institution"),AND(F$37="N",E$37="Originator (or original lender) is not a Credit institution"))),"FORMAT_S17",IF(AND(C65="STSS60",E65="Location of Liability cash flow model",ISBLANK(F65)=TRUE,F$3="Public"),"FORMAT_S60",IF(AND(C65="STSS58",E65="Historical Default and Loss Performance Data location",ISBLANK(F65)=TRUE,F$3="Public"),"FORMAT_S37",IF(AND(E65="Sponsor LEI",ISBLANK(F65)=TRUE,ISBLANK(F$8)=TRUE),"FORMAT_LEI",IF(AND(E65="Originator LEI",ISBLANK(F65)=TRUE,ISBLANK(F$11)=TRUE),"FORMAT_LEI",IF(OR(T65="EMPTY",P65+1&lt;LEN(F65),AND(G64="{Confirmed/Unconfirmed/N/A}",S65="N/A",F64="N/A",F65&lt;&gt;"")),"FORMAT",IF(OR(AND(E65="Non-ABCP securitisation unique identifier",MID(F65,21,1)&lt;&gt;"N"),AND(E65="ABCP transaction unique identifier",MID(F65,21,1)&lt;&gt;"T"),AND(E65="ABCP programme unique identifier",MID(F65,21,1)&lt;&gt;"P")),"FORMAT_SEC_ID",IF(AND(E65="Underlying exposures classification",F65&lt;&gt;"residential mortgages",F65&lt;&gt;"commercial mortgages",F65&lt;&gt;"credit facilities provided to individuals for personal, family or household consumption purposes",F65&lt;&gt;"credit facilities, including loans and leases, provided to any type of enterprise or corporation",F65&lt;&gt;"auto loans/leases",F65&lt;&gt;"credit-card receivables",F65&lt;&gt;"trade receivables",F65&lt;&gt;"others"),"FORMAT_LIST",IF(AND(E65="Instrument code",LEN(F65)-LEN(SUBSTITUTE(F65,";",""))&lt;&gt;LEN(F64)-LEN(SUBSTITUTE(F64,";",""))),"FORMAT_;",IF(AND(E65="Sponsor country (if multiple countries)",LEN(F65)-LEN(SUBSTITUTE(F65,";",""))&lt;&gt;LEN(F$11)-LEN(SUBSTITUTE(F$11,";",""))),"FORMAT_;",IF(AND(E65="Sponsor country (if multiple countries)",ISBLANK(F65)=FALSE,LEN(F65)-LEN(SUBSTITUTE(F65,";",""))=0),"FORMAT_;",IF(AND(E65="Sponsor country (if multiple countries)",ISBLANK(F65)=TRUE,LEN(F$11)-LEN(SUBSTITUTE(F$11,";",""))&lt;&gt;0),"FORMAT_;",IF(AND(E65="Originator country  (if multiple countries)",LEN(F65)-LEN(SUBSTITUTE(F65,";",""))&lt;&gt;0,ISBLANK(F65)=FALSE,LEN(F65)-LEN(SUBSTITUTE(F65,";",""))&lt;&gt;LEN(F$8)-LEN(SUBSTITUTE(F$8,";",""))),"FORMAT_;",IF(AND(E65="Originator country  (if multiple countries)",ISBLANK(F65)=FALSE,LEN(F65)-LEN(SUBSTITUTE(F65,";",""))=0),"FORMAT_;",IF(AND(E65="Originator country  (if multiple countries)",ISBLANK(F65)=TRUE,LEN(F$8)-LEN(SUBSTITUTE(F$8,";",""))&lt;&gt;0),"FORMAT_;",IF(AND(E65="Original lender country (if multiple countries)",ISBLANK(F65)=FALSE,LEN(F65)-LEN(SUBSTITUTE(F65,";",""))&lt;&gt;0,LEN(F65)-LEN(SUBSTITUTE(F65,";",""))&lt;&gt;LEN(F$14)-LEN(SUBSTITUTE(F$14,";",""))),"FORMAT_;",IF(AND(E65="Original lender country (if multiple countries)",ISBLANK(F65)=TRUE,LEN(F$14)-LEN(SUBSTITUTE(F$14,";",""))&lt;&gt;0),"FORMAT_;",IF(AND(E65="Original lender country (if multiple countries)",ISBLANK(F65)=FALSE,LEN(F65)-LEN(SUBSTITUTE(F65,";",""))=0),"FORMAT_;",IF(OR(AND(E65="Designated Entity LEI",LEN(F65)&lt;&gt;20),AND(G65="{LEI}",LEN(F65)&lt;&gt;0,LEN(F65)&lt;20),AND(G65="{ISIN}",LEN(F65)&lt;&gt;0,LEN(F65)&lt;12),AND(LEN(F65)&lt;&gt;20,E65="Retaining entity LEI",ISBLANK(F65)=FALSE),AND(E65="Instrument ISIN",ISBLANK(F65)=FALSE,LEN(F65)&gt;0,LEN(F65)&lt;11),AND(D65="M",LEFT(G65,4)="{DAT",LEN(F65)&lt;&gt;10)),"FORMAT_LEN",IF(OR(AND(F65&lt;&gt;"",LEFT(G65,4)&lt;&gt;"{TEX",ISNUMBER(SUMPRODUCT(FIND(MID(F65,ROW(INDIRECT("1:"&amp;LEN(F65))),1),W65)))=FALSE),AND(F65&lt;&gt;"",LEFT(G65,4)&lt;&gt;"{TEX",ISERROR(SUMPRODUCT(SEARCH(MID(F65,ROW(INDIRECT("1:"&amp;LEN(TRIM(F65)))),1)," "&amp;W65&amp;CHAR(10)&amp;"""")))=TRUE)),"FORMAT_CHAR",IF(LEFT(G65,4)="{TEX","TEXT","UNK")))))))))))))))))))))))))</f>
        <v>TEXT</v>
      </c>
      <c r="V65" s="106" t="b" cm="1">
        <f t="array" aca="1" ref="V65" ca="1">IF(OR(LEN(F65)&gt;P65+1),FALSE,IF(LEFT(G65,5)="{TEXT",TRUE,IF(AND(ISBLANK(F65)=FALSE,G65="{DATE_TEXT-YYYY-MM-DD}",LEN(F65)&lt;&gt;10),FALSE,IF(AND(ISBLANK(F65)=FALSE,ISNUMBER(SUMPRODUCT(SEARCH(MID(F65,ROW(INDIRECT("1:"&amp;LEN(TRIM(F65)))),1)," "&amp;W65&amp;CHAR(10)&amp;"""")))=FALSE),FALSE,TRUE))))</f>
        <v>1</v>
      </c>
      <c r="W65" s="115"/>
      <c r="X65" s="120"/>
      <c r="Y65" s="120"/>
      <c r="Z65" s="120"/>
      <c r="AA65" s="120"/>
      <c r="AB65" s="122"/>
      <c r="AC65" s="122"/>
      <c r="AD65" s="120"/>
      <c r="AE65" s="120"/>
      <c r="AF65" s="120"/>
      <c r="AG65" s="117" t="s">
        <v>672</v>
      </c>
      <c r="AH65" s="120"/>
      <c r="AI65" s="107"/>
      <c r="AJ65" s="120"/>
      <c r="AK65" s="48"/>
      <c r="AL65" s="48"/>
    </row>
    <row r="66" spans="1:38" s="16" customFormat="1" ht="105" x14ac:dyDescent="0.25">
      <c r="A66" s="56" t="s">
        <v>1050</v>
      </c>
      <c r="B66" s="57" t="s">
        <v>320</v>
      </c>
      <c r="C66" s="61" t="s">
        <v>287</v>
      </c>
      <c r="D66" s="62" t="s">
        <v>48</v>
      </c>
      <c r="E66" s="63" t="s">
        <v>299</v>
      </c>
      <c r="F66" s="36" t="s">
        <v>194</v>
      </c>
      <c r="G66" s="19" t="s">
        <v>237</v>
      </c>
      <c r="H66" s="131" t="s">
        <v>300</v>
      </c>
      <c r="I66" s="45" t="s">
        <v>1173</v>
      </c>
      <c r="J66" s="136"/>
      <c r="K66" s="137"/>
      <c r="L66" s="144"/>
      <c r="M66" s="144"/>
      <c r="N66" s="145"/>
      <c r="O66" s="106" t="str">
        <f t="shared" ca="1" si="1"/>
        <v>FORMAT</v>
      </c>
      <c r="P66" s="106">
        <v>12</v>
      </c>
      <c r="Q66" s="115"/>
      <c r="R66" s="106">
        <f t="shared" si="2"/>
        <v>9</v>
      </c>
      <c r="S66" s="116" t="str">
        <f t="shared" si="7"/>
        <v/>
      </c>
      <c r="T66" s="106" t="str">
        <f t="shared" ref="T66:T126" si="8">IF(AND(D66="M",ISBLANK(F66)=TRUE),"EMPTY",IF(AND(D66&lt;&gt;"M",ISBLANK(F66)=TRUE),"BLANK","UNK"))</f>
        <v>UNK</v>
      </c>
      <c r="U66" s="106" t="str" cm="1">
        <f t="array" aca="1" ref="U66" ca="1">IF(AND(E66="Payment exemption explanation",ISBLANK(F66)=FALSE,F$78="Confirmed"),"FORMAT",IF(AND(E66="Historical Default and Loss Performance Data source",F$3="Public",ISBLANK(F66)=TRUE),"FORMAT",IF(AND(E65="Subject to severe clawback",F65="Y",ISBLANK(F66)=TRUE),"FORMAT",IF(AND(E65="Subject to severe clawback",F65="N",ISBLANK(F66)=FALSE),"FORMAT",IF(AND(OR(E66="Credit granting criteria supervision comment",E66="Credit granting criteria compliance comment"),ISBLANK(F66)=FALSE,OR(AND(F$34="N",E461="Originator (or original lender) is not a Credit institution"),AND(F$37="N",E$37="Originator (or original lender) is not a Credit institution"))),"FORMAT_S17",IF(AND(C66="STSS60",E66="Location of Liability cash flow model",ISBLANK(F66)=TRUE,F$3="Public"),"FORMAT_S60",IF(AND(C66="STSS58",E66="Historical Default and Loss Performance Data location",ISBLANK(F66)=TRUE,F$3="Public"),"FORMAT_S37",IF(AND(E66="Sponsor LEI",ISBLANK(F66)=TRUE,ISBLANK(F$8)=TRUE),"FORMAT_LEI",IF(AND(E66="Originator LEI",ISBLANK(F66)=TRUE,ISBLANK(F$11)=TRUE),"FORMAT_LEI",IF(OR(T66="EMPTY",P66+1&lt;LEN(F66),AND(G65="{Confirmed/Unconfirmed/N/A}",S66="N/A",F65="N/A",F66&lt;&gt;"")),"FORMAT",IF(OR(AND(E66="Non-ABCP securitisation unique identifier",MID(F66,21,1)&lt;&gt;"N"),AND(E66="ABCP transaction unique identifier",MID(F66,21,1)&lt;&gt;"T"),AND(E66="ABCP programme unique identifier",MID(F66,21,1)&lt;&gt;"P")),"FORMAT_SEC_ID",IF(AND(E66="Underlying exposures classification",F66&lt;&gt;"residential mortgages",F66&lt;&gt;"commercial mortgages",F66&lt;&gt;"credit facilities provided to individuals for personal, family or household consumption purposes",F66&lt;&gt;"credit facilities, including loans and leases, provided to any type of enterprise or corporation",F66&lt;&gt;"auto loans/leases",F66&lt;&gt;"credit-card receivables",F66&lt;&gt;"trade receivables",F66&lt;&gt;"others"),"FORMAT_LIST",IF(AND(E66="Instrument code",LEN(F66)-LEN(SUBSTITUTE(F66,";",""))&lt;&gt;LEN(F65)-LEN(SUBSTITUTE(F65,";",""))),"FORMAT_;",IF(AND(E66="Sponsor country (if multiple countries)",LEN(F66)-LEN(SUBSTITUTE(F66,";",""))&lt;&gt;LEN(F$11)-LEN(SUBSTITUTE(F$11,";",""))),"FORMAT_;",IF(AND(E66="Sponsor country (if multiple countries)",ISBLANK(F66)=FALSE,LEN(F66)-LEN(SUBSTITUTE(F66,";",""))=0),"FORMAT_;",IF(AND(E66="Sponsor country (if multiple countries)",ISBLANK(F66)=TRUE,LEN(F$11)-LEN(SUBSTITUTE(F$11,";",""))&lt;&gt;0),"FORMAT_;",IF(AND(E66="Originator country  (if multiple countries)",LEN(F66)-LEN(SUBSTITUTE(F66,";",""))&lt;&gt;0,ISBLANK(F66)=FALSE,LEN(F66)-LEN(SUBSTITUTE(F66,";",""))&lt;&gt;LEN(F$8)-LEN(SUBSTITUTE(F$8,";",""))),"FORMAT_;",IF(AND(E66="Originator country  (if multiple countries)",ISBLANK(F66)=FALSE,LEN(F66)-LEN(SUBSTITUTE(F66,";",""))=0),"FORMAT_;",IF(AND(E66="Originator country  (if multiple countries)",ISBLANK(F66)=TRUE,LEN(F$8)-LEN(SUBSTITUTE(F$8,";",""))&lt;&gt;0),"FORMAT_;",IF(AND(E66="Original lender country (if multiple countries)",ISBLANK(F66)=FALSE,LEN(F66)-LEN(SUBSTITUTE(F66,";",""))&lt;&gt;0,LEN(F66)-LEN(SUBSTITUTE(F66,";",""))&lt;&gt;LEN(F$14)-LEN(SUBSTITUTE(F$14,";",""))),"FORMAT_;",IF(AND(E66="Original lender country (if multiple countries)",ISBLANK(F66)=TRUE,LEN(F$14)-LEN(SUBSTITUTE(F$14,";",""))&lt;&gt;0),"FORMAT_;",IF(AND(E66="Original lender country (if multiple countries)",ISBLANK(F66)=FALSE,LEN(F66)-LEN(SUBSTITUTE(F66,";",""))=0),"FORMAT_;",IF(OR(AND(E66="Designated Entity LEI",LEN(F66)&lt;&gt;20),AND(G66="{LEI}",LEN(F66)&lt;&gt;0,LEN(F66)&lt;20),AND(G66="{ISIN}",LEN(F66)&lt;&gt;0,LEN(F66)&lt;12),AND(LEN(F66)&lt;&gt;20,E66="Retaining entity LEI",ISBLANK(F66)=FALSE),AND(E66="Instrument ISIN",ISBLANK(F66)=FALSE,LEN(F66)&gt;0,LEN(F66)&lt;11),AND(D66="M",LEFT(G66,4)="{DAT",LEN(F66)&lt;&gt;10)),"FORMAT_LEN",IF(OR(AND(F66&lt;&gt;"",LEFT(G66,4)&lt;&gt;"{TEX",ISNUMBER(SUMPRODUCT(FIND(MID(F66,ROW(INDIRECT("1:"&amp;LEN(F66))),1),W66)))=FALSE),AND(F66&lt;&gt;"",LEFT(G66,4)&lt;&gt;"{TEX",ISERROR(SUMPRODUCT(SEARCH(MID(F66,ROW(INDIRECT("1:"&amp;LEN(TRIM(F66)))),1)," "&amp;W66&amp;CHAR(10)&amp;"""")))=TRUE)),"FORMAT_CHAR",IF(LEFT(G66,4)="{TEX","TEXT","UNK")))))))))))))))))))))))))</f>
        <v>FORMAT_CHAR</v>
      </c>
      <c r="V66" s="106" t="b" cm="1">
        <f t="array" aca="1" ref="V66" ca="1">IF(OR(LEN(F66)&gt;P66+1),FALSE,IF(LEFT(G66,5)="{TEXT",TRUE,IF(AND(ISBLANK(F66)=FALSE,G66="{DATE_TEXT-YYYY-MM-DD}",LEN(F66)&lt;&gt;10),FALSE,IF(AND(ISBLANK(F66)=FALSE,ISNUMBER(SUMPRODUCT(SEARCH(MID(F66,ROW(INDIRECT("1:"&amp;LEN(TRIM(F66)))),1)," "&amp;W66&amp;CHAR(10)&amp;"""")))=FALSE),FALSE,TRUE))))</f>
        <v>0</v>
      </c>
      <c r="W66" s="115"/>
      <c r="X66" s="120"/>
      <c r="Y66" s="120"/>
      <c r="Z66" s="120"/>
      <c r="AA66" s="120"/>
      <c r="AB66" s="122"/>
      <c r="AC66" s="122"/>
      <c r="AD66" s="120"/>
      <c r="AE66" s="120"/>
      <c r="AF66" s="120"/>
      <c r="AG66" s="117" t="s">
        <v>676</v>
      </c>
      <c r="AH66" s="120"/>
      <c r="AI66" s="107"/>
      <c r="AJ66" s="120"/>
      <c r="AK66" s="48"/>
      <c r="AL66" s="48"/>
    </row>
    <row r="67" spans="1:38" s="16" customFormat="1" ht="45" x14ac:dyDescent="0.25">
      <c r="A67" s="56" t="s">
        <v>1051</v>
      </c>
      <c r="B67" s="57" t="s">
        <v>322</v>
      </c>
      <c r="C67" s="64" t="s">
        <v>287</v>
      </c>
      <c r="D67" s="72" t="s">
        <v>45</v>
      </c>
      <c r="E67" s="66" t="s">
        <v>302</v>
      </c>
      <c r="F67" s="37"/>
      <c r="G67" s="20" t="s">
        <v>118</v>
      </c>
      <c r="H67" s="132"/>
      <c r="I67" s="44" t="s">
        <v>1176</v>
      </c>
      <c r="J67" s="134"/>
      <c r="K67" s="132"/>
      <c r="L67" s="135"/>
      <c r="M67" s="135"/>
      <c r="N67" s="143"/>
      <c r="O67" s="106">
        <f t="shared" ref="O67:O126" ca="1" si="9">IF(LEFT(U67,6)="FORMAT","FORMAT",IF(AND(E67="Designated Entity LEI",ISBLANK(F67)=FALSE,ISNUMBER(SEARCH(F67,F$8))=FALSE,ISNUMBER(SEARCH(F67,F$11))=FALSE),"DE",IF(AND(C67="STSAT1",OR(AND(E67="Instrument ISIN",ISBLANK(F67)=TRUE,ISBLANK(F68)=TRUE,ISBLANK(F69)=TRUE),AND(E67="Instrument code",ISBLANK(F67)=TRUE,ISBLANK(F66)=TRUE,ISBLANK(F$5)=TRUE),AND(E67="Instrument code type",ISBLANK(F67)=TRUE,ISBLANK(F68)=TRUE,ISBLANK(F66)=TRUE),AND(E67="Instrument code",ISBLANK(F67)=TRUE,ISBLANK(F66)=FALSE),AND(E67="Instrument code type",ISBLANK(F67)=FALSE,ISBLANK(F68)=TRUE))),"STSAT1",IF(AND(C67="STSAT8",OR(AND(RIGHT(E67,7)="country",ISBLANK(F68)=FALSE,ISBLANK(F67)=FALSE),AND(RIGHT(E67,23)="(if multiple countries)",ISBLANK(F66)=FALSE,ISBLANK(F67)=FALSE),AND(OR(E67="Sponsor country",E67="Originator country",E67="Original Lender country"),ISBLANK(F68)=TRUE,ISBLANK(F67)=TRUE,ISBLANK(F66)=FALSE))),"STSAT8",IF(AND(C67="STSAT5",OR(AND(E67="Exemption on Prospectus",ISBLANK(F67)=TRUE,ISBLANK(F66)=TRUE,ISBLANK(F$23)=TRUE,F$3="Public"),AND(E67="Prospectus Country",ISBLANK(F67)=TRUE,ISBLANK(F68)=TRUE,ISBLANK(F69)=TRUE,F$3="Public"),AND(E67="Prospectus identifier ",ISBLANK(F67)=TRUE,ISBLANK(F68)=TRUE,ISBLANK(F66)=TRUE,F$3="Public"),AND(E67="Exemption on Prospectus",ISBLANK(F67)=FALSE,ISBLANK(F66)=FALSE,ISBLANK(F$23)=FALSE),AND(E67="Prospectus Country",ISBLANK(F67)=FALSE,ISBLANK(F68)=TRUE),AND(E67="Prospectus identifier",ISBLANK(F67)=FALSE,ISBLANK(F66)=TRUE),AND(E67="Prospectus Country",ISBLANK(F67)=TRUE,ISBLANK(F68)=FALSE),AND(E67="Prospectus identifier",ISBLANK(F67)=TRUE,ISBLANK(F66)=FALSE),AND(E67="Prospectus identifier",ISBLANK(F67)=FALSE,ISBLANK(F68)=FALSE,F$3="Public"),AND(E67="Prospectus Country",ISBLANK(F67)=FALSE,ISBLANK(F69)=FALSE,F$3="Public"))),"STSAT5",IF(AND(C67="STSAT12",OR(AND(S67&lt;&gt;"",S67&gt;TODAY()))),"STSAT12",IF(AND(C67="STSAT13",OR(AND(F$29="N",E$29="Authorised Third party flag",E67="Authorised Third party statement",ISBLANK(F67)=FALSE),AND(F$29="Y",E$29="Authorised Third party flag",E67="Authorised Third party statement",ISBLANK(F67)=TRUE))),"STSAT13",IF(AND(C67="STSAT14",OR(AND(E$29="Authorised Third party flag",E67&lt;&gt;"Authorised Third party flag",F$29="N",ISBLANK(F67)=FALSE),AND(E$29="Authorised Third party flag",E67&lt;&gt;"Authorised Third party flag",F$29="Y",ISBLANK(F67)=TRUE),AND(E$29="Authorised Third party flag",E67&lt;&gt;"Authorised Third party flag",F$29="N",ISBLANK(F67)=FALSE),AND(E$29="Authorised Third party flag",E67&lt;&gt;"Authorised Third party flag",F$29="Y",ISBLANK(F67)=TRUE))),"STSAT14",IF(AND(C67="STSAT15",OR(AND(E$29="Authorised Third party flag",E67&lt;&gt;"Authorised Third party flag",F$29="N",ISBLANK(F67)=FALSE),AND(E$29="Authorised Third party flag",E67&lt;&gt;"Authorised Third party flag",F$29="Y",ISBLANK(F67)=TRUE),AND(E67="Authorised Third party Competent Authority",E$29="Authorised Third party flag",F$29="N",ISBLANK(F67)=FALSE))),"STSAT15",IF(AND(C67="STSAT6",E67="Securitisation Repository Name",ISBLANK(F67)=TRUE,F$3="Public"),"STSAT6",IF(AND(C67="STSAT4",OR(AND(E67="Multiple STS notifications reason",ISBLANK(F67)=TRUE,F66="Y"),AND(E67="Multiple STS notifications comment",ISBLANK(F67)=TRUE,F$17="Y"),AND(E67="Multiple STS notifications reason",ISBLANK(F67)=FALSE,F66="N"),AND(E67="Multiple STS notifications comment",ISBLANK(F67)=FALSE,F$17="N"))),"Master trust",IF(AND(C67="STSAT6",OR(AND(E67="Multiple STS notifications reason",ISBLANK(F67)=TRUE,F66="Y"),AND(E67="Multiple STS notifications comment",ISBLANK(F67)=TRUE,F$17="Y"),AND(E67="Multiple STS notifications reason",ISBLANK(F67)=FALSE,F66="N"),AND(E67="Multiple STS notifications comment",ISBLANK(F67)=FALSE,F$17="N"))),"Master trust",IF(AND(F66&lt;&gt;"N/A",G66="{Confirmed/Unconfirmed/N/A}",ISBLANK(F67)=TRUE,D67="C"),"COND",IF(AND(F67="Unconfirmed",C67&lt;&gt;"STSAT29",C67&lt;&gt;"STSAT39"),"Unconfirmed",IF(AND(C67="STSAT23",OR(AND(E66="The seller is not the original lender flag",F67="N/A",F66="Y"),AND(E66="The seller is not the original lender flag",F67&lt;&gt;"N/A",F66="N"),AND(E$45="The seller is not the original lender flag",ISBLANK(F67)=TRUE,F$45="N"))),"STSAT23",IF(AND(C67="STSAT29",OR(AND(E67="Payment exemption",OR(F67="N/A",F67="No exemption",ISBLANK(F67)=TRUE),F$78="Unconfirmed"),AND(E67="Payment exemption",ISBLANK(F67)=FALSE,F$78="Confirmed"))),"STSAT29",IF(AND(C67="STSAT18",C66="STSAT17",OR(AND(OR(ISBLANK(F67)=TRUE,F67="N/A"),F66="Y"),AND(F67&lt;&gt;"N/A",F66="N"))),"STSAT18",IF(AND(C67="STSAT19",C66="STSAT18",OR(AND(F67&lt;&gt;"N/A",F$34="N"),AND(OR(ISBLANK(F67)=TRUE,F67="N/A"),F$34="Y"))),"STSAT19",IF(AND(C67="STSAT21",E67="Subject to severe clawback",F67="Y"),"STSAT21",IF(AND(C67="STSAT22",E67="Clawback provisions exemption confirmation",ISBLANK(F67)=FALSE,F66="N/A"),"STSAT22",IF(AND(C67="STSAT34",E67="Common standards underwriting derivatives confirmation",OR(AND(E$88="No derivatives in underlying exposures confirmation",F67&lt;&gt;"N/A",OR(F$86="No derivatives")),AND(E$88="No derivatives in underlying exposures confirmation",F67="N/A",F$86&lt;&gt;"No derivatives"))),"STSAT34",IF(OR(AND(C67="STSAT39",E$58="Remaining WAL confirmation",E67="Derogation on pools of auto loans, auto leases or equipment lease ",F$58="Confirmed",F67="Applicable"),AND(C67="STSAT39",E67="Derogation on pools of auto loans, auto leases or equipment lease ",E$58="Remaining WAL confirmation",F$58="Unconfirmed",F67="N/A")),"STSAT39",IF(AND(C67="STSAT48",OR(AND(E67="Insolvency-related event confirmation",F$102="N/A",F67&lt;&gt;"N/A"),AND(E67="Insolvency-related event confirmation",F$102&lt;&gt;"N/A",F67="N/A"),AND(E67="Credit quality deterioration trigger confirmation",F$102="N/A",F67&lt;&gt;"N/A"),AND(E67="Credit quality deterioration trigger confirmation",F$102&lt;&gt;"N/A",F67="N/A"))),"STSAT48",1)))))))))))))))))))))))</f>
        <v>1</v>
      </c>
      <c r="P67" s="106">
        <v>5000</v>
      </c>
      <c r="Q67" s="115"/>
      <c r="R67" s="106">
        <f t="shared" ref="R67:R126" si="10">LEN(F67)</f>
        <v>0</v>
      </c>
      <c r="S67" s="116" t="str">
        <f t="shared" si="7"/>
        <v/>
      </c>
      <c r="T67" s="106" t="str">
        <f t="shared" si="8"/>
        <v>BLANK</v>
      </c>
      <c r="U67" s="106" t="str" cm="1">
        <f t="array" aca="1" ref="U67" ca="1">IF(AND(E67="Payment exemption explanation",ISBLANK(F67)=FALSE,F$78="Confirmed"),"FORMAT",IF(AND(E67="Historical Default and Loss Performance Data source",F$3="Public",ISBLANK(F67)=TRUE),"FORMAT",IF(AND(E66="Subject to severe clawback",F66="Y",ISBLANK(F67)=TRUE),"FORMAT",IF(AND(E66="Subject to severe clawback",F66="N",ISBLANK(F67)=FALSE),"FORMAT",IF(AND(OR(E67="Credit granting criteria supervision comment",E67="Credit granting criteria compliance comment"),ISBLANK(F67)=FALSE,OR(AND(F$34="N",E462="Originator (or original lender) is not a Credit institution"),AND(F$37="N",E$37="Originator (or original lender) is not a Credit institution"))),"FORMAT_S17",IF(AND(C67="STSS60",E67="Location of Liability cash flow model",ISBLANK(F67)=TRUE,F$3="Public"),"FORMAT_S60",IF(AND(C67="STSS58",E67="Historical Default and Loss Performance Data location",ISBLANK(F67)=TRUE,F$3="Public"),"FORMAT_S37",IF(AND(E67="Sponsor LEI",ISBLANK(F67)=TRUE,ISBLANK(F$8)=TRUE),"FORMAT_LEI",IF(AND(E67="Originator LEI",ISBLANK(F67)=TRUE,ISBLANK(F$11)=TRUE),"FORMAT_LEI",IF(OR(T67="EMPTY",P67+1&lt;LEN(F67),AND(G66="{Confirmed/Unconfirmed/N/A}",S67="N/A",F66="N/A",F67&lt;&gt;"")),"FORMAT",IF(OR(AND(E67="Non-ABCP securitisation unique identifier",MID(F67,21,1)&lt;&gt;"N"),AND(E67="ABCP transaction unique identifier",MID(F67,21,1)&lt;&gt;"T"),AND(E67="ABCP programme unique identifier",MID(F67,21,1)&lt;&gt;"P")),"FORMAT_SEC_ID",IF(AND(E67="Underlying exposures classification",F67&lt;&gt;"residential mortgages",F67&lt;&gt;"commercial mortgages",F67&lt;&gt;"credit facilities provided to individuals for personal, family or household consumption purposes",F67&lt;&gt;"credit facilities, including loans and leases, provided to any type of enterprise or corporation",F67&lt;&gt;"auto loans/leases",F67&lt;&gt;"credit-card receivables",F67&lt;&gt;"trade receivables",F67&lt;&gt;"others"),"FORMAT_LIST",IF(AND(E67="Instrument code",LEN(F67)-LEN(SUBSTITUTE(F67,";",""))&lt;&gt;LEN(F66)-LEN(SUBSTITUTE(F66,";",""))),"FORMAT_;",IF(AND(E67="Sponsor country (if multiple countries)",LEN(F67)-LEN(SUBSTITUTE(F67,";",""))&lt;&gt;LEN(F$11)-LEN(SUBSTITUTE(F$11,";",""))),"FORMAT_;",IF(AND(E67="Sponsor country (if multiple countries)",ISBLANK(F67)=FALSE,LEN(F67)-LEN(SUBSTITUTE(F67,";",""))=0),"FORMAT_;",IF(AND(E67="Sponsor country (if multiple countries)",ISBLANK(F67)=TRUE,LEN(F$11)-LEN(SUBSTITUTE(F$11,";",""))&lt;&gt;0),"FORMAT_;",IF(AND(E67="Originator country  (if multiple countries)",LEN(F67)-LEN(SUBSTITUTE(F67,";",""))&lt;&gt;0,ISBLANK(F67)=FALSE,LEN(F67)-LEN(SUBSTITUTE(F67,";",""))&lt;&gt;LEN(F$8)-LEN(SUBSTITUTE(F$8,";",""))),"FORMAT_;",IF(AND(E67="Originator country  (if multiple countries)",ISBLANK(F67)=FALSE,LEN(F67)-LEN(SUBSTITUTE(F67,";",""))=0),"FORMAT_;",IF(AND(E67="Originator country  (if multiple countries)",ISBLANK(F67)=TRUE,LEN(F$8)-LEN(SUBSTITUTE(F$8,";",""))&lt;&gt;0),"FORMAT_;",IF(AND(E67="Original lender country (if multiple countries)",ISBLANK(F67)=FALSE,LEN(F67)-LEN(SUBSTITUTE(F67,";",""))&lt;&gt;0,LEN(F67)-LEN(SUBSTITUTE(F67,";",""))&lt;&gt;LEN(F$14)-LEN(SUBSTITUTE(F$14,";",""))),"FORMAT_;",IF(AND(E67="Original lender country (if multiple countries)",ISBLANK(F67)=TRUE,LEN(F$14)-LEN(SUBSTITUTE(F$14,";",""))&lt;&gt;0),"FORMAT_;",IF(AND(E67="Original lender country (if multiple countries)",ISBLANK(F67)=FALSE,LEN(F67)-LEN(SUBSTITUTE(F67,";",""))=0),"FORMAT_;",IF(OR(AND(E67="Designated Entity LEI",LEN(F67)&lt;&gt;20),AND(G67="{LEI}",LEN(F67)&lt;&gt;0,LEN(F67)&lt;20),AND(G67="{ISIN}",LEN(F67)&lt;&gt;0,LEN(F67)&lt;12),AND(LEN(F67)&lt;&gt;20,E67="Retaining entity LEI",ISBLANK(F67)=FALSE),AND(E67="Instrument ISIN",ISBLANK(F67)=FALSE,LEN(F67)&gt;0,LEN(F67)&lt;11),AND(D67="M",LEFT(G67,4)="{DAT",LEN(F67)&lt;&gt;10)),"FORMAT_LEN",IF(OR(AND(F67&lt;&gt;"",LEFT(G67,4)&lt;&gt;"{TEX",ISNUMBER(SUMPRODUCT(FIND(MID(F67,ROW(INDIRECT("1:"&amp;LEN(F67))),1),W67)))=FALSE),AND(F67&lt;&gt;"",LEFT(G67,4)&lt;&gt;"{TEX",ISERROR(SUMPRODUCT(SEARCH(MID(F67,ROW(INDIRECT("1:"&amp;LEN(TRIM(F67)))),1)," "&amp;W67&amp;CHAR(10)&amp;"""")))=TRUE)),"FORMAT_CHAR",IF(LEFT(G67,4)="{TEX","TEXT","UNK")))))))))))))))))))))))))</f>
        <v>TEXT</v>
      </c>
      <c r="V67" s="106" t="b" cm="1">
        <f t="array" aca="1" ref="V67" ca="1">IF(OR(LEN(F67)&gt;P67+1),FALSE,IF(LEFT(G67,5)="{TEXT",TRUE,IF(AND(ISBLANK(F67)=FALSE,G67="{DATE_TEXT-YYYY-MM-DD}",LEN(F67)&lt;&gt;10),FALSE,IF(AND(ISBLANK(F67)=FALSE,ISNUMBER(SUMPRODUCT(SEARCH(MID(F67,ROW(INDIRECT("1:"&amp;LEN(TRIM(F67)))),1)," "&amp;W67&amp;CHAR(10)&amp;"""")))=FALSE),FALSE,TRUE))))</f>
        <v>1</v>
      </c>
      <c r="W67" s="115"/>
      <c r="X67" s="120"/>
      <c r="Y67" s="120"/>
      <c r="Z67" s="120"/>
      <c r="AA67" s="120"/>
      <c r="AB67" s="122"/>
      <c r="AC67" s="122"/>
      <c r="AD67" s="120"/>
      <c r="AE67" s="120"/>
      <c r="AF67" s="120"/>
      <c r="AG67" s="117" t="s">
        <v>734</v>
      </c>
      <c r="AH67" s="120"/>
      <c r="AI67" s="107"/>
      <c r="AJ67" s="120"/>
      <c r="AK67" s="48"/>
      <c r="AL67" s="48"/>
    </row>
    <row r="68" spans="1:38" s="16" customFormat="1" ht="105" x14ac:dyDescent="0.25">
      <c r="A68" s="56" t="s">
        <v>1052</v>
      </c>
      <c r="B68" s="57" t="s">
        <v>325</v>
      </c>
      <c r="C68" s="61" t="s">
        <v>304</v>
      </c>
      <c r="D68" s="62" t="s">
        <v>48</v>
      </c>
      <c r="E68" s="63" t="s">
        <v>305</v>
      </c>
      <c r="F68" s="36" t="s">
        <v>194</v>
      </c>
      <c r="G68" s="19" t="s">
        <v>237</v>
      </c>
      <c r="H68" s="131" t="s">
        <v>306</v>
      </c>
      <c r="I68" s="45" t="s">
        <v>1173</v>
      </c>
      <c r="J68" s="133" t="s">
        <v>307</v>
      </c>
      <c r="K68" s="131" t="s">
        <v>308</v>
      </c>
      <c r="L68" s="131" t="s">
        <v>309</v>
      </c>
      <c r="M68" s="131" t="s">
        <v>175</v>
      </c>
      <c r="N68" s="129" t="s">
        <v>310</v>
      </c>
      <c r="O68" s="106" t="str">
        <f t="shared" ca="1" si="9"/>
        <v>FORMAT</v>
      </c>
      <c r="P68" s="106">
        <v>12</v>
      </c>
      <c r="Q68" s="115"/>
      <c r="R68" s="106">
        <f t="shared" si="10"/>
        <v>9</v>
      </c>
      <c r="S68" s="116" t="str">
        <f t="shared" si="7"/>
        <v/>
      </c>
      <c r="T68" s="106" t="str">
        <f t="shared" si="8"/>
        <v>UNK</v>
      </c>
      <c r="U68" s="106" t="str" cm="1">
        <f t="array" aca="1" ref="U68" ca="1">IF(AND(E68="Payment exemption explanation",ISBLANK(F68)=FALSE,F$78="Confirmed"),"FORMAT",IF(AND(E68="Historical Default and Loss Performance Data source",F$3="Public",ISBLANK(F68)=TRUE),"FORMAT",IF(AND(E67="Subject to severe clawback",F67="Y",ISBLANK(F68)=TRUE),"FORMAT",IF(AND(E67="Subject to severe clawback",F67="N",ISBLANK(F68)=FALSE),"FORMAT",IF(AND(OR(E68="Credit granting criteria supervision comment",E68="Credit granting criteria compliance comment"),ISBLANK(F68)=FALSE,OR(AND(F$34="N",E463="Originator (or original lender) is not a Credit institution"),AND(F$37="N",E$37="Originator (or original lender) is not a Credit institution"))),"FORMAT_S17",IF(AND(C68="STSS60",E68="Location of Liability cash flow model",ISBLANK(F68)=TRUE,F$3="Public"),"FORMAT_S60",IF(AND(C68="STSS58",E68="Historical Default and Loss Performance Data location",ISBLANK(F68)=TRUE,F$3="Public"),"FORMAT_S37",IF(AND(E68="Sponsor LEI",ISBLANK(F68)=TRUE,ISBLANK(F$8)=TRUE),"FORMAT_LEI",IF(AND(E68="Originator LEI",ISBLANK(F68)=TRUE,ISBLANK(F$11)=TRUE),"FORMAT_LEI",IF(OR(T68="EMPTY",P68+1&lt;LEN(F68),AND(G67="{Confirmed/Unconfirmed/N/A}",S68="N/A",F67="N/A",F68&lt;&gt;"")),"FORMAT",IF(OR(AND(E68="Non-ABCP securitisation unique identifier",MID(F68,21,1)&lt;&gt;"N"),AND(E68="ABCP transaction unique identifier",MID(F68,21,1)&lt;&gt;"T"),AND(E68="ABCP programme unique identifier",MID(F68,21,1)&lt;&gt;"P")),"FORMAT_SEC_ID",IF(AND(E68="Underlying exposures classification",F68&lt;&gt;"residential mortgages",F68&lt;&gt;"commercial mortgages",F68&lt;&gt;"credit facilities provided to individuals for personal, family or household consumption purposes",F68&lt;&gt;"credit facilities, including loans and leases, provided to any type of enterprise or corporation",F68&lt;&gt;"auto loans/leases",F68&lt;&gt;"credit-card receivables",F68&lt;&gt;"trade receivables",F68&lt;&gt;"others"),"FORMAT_LIST",IF(AND(E68="Instrument code",LEN(F68)-LEN(SUBSTITUTE(F68,";",""))&lt;&gt;LEN(F67)-LEN(SUBSTITUTE(F67,";",""))),"FORMAT_;",IF(AND(E68="Sponsor country (if multiple countries)",LEN(F68)-LEN(SUBSTITUTE(F68,";",""))&lt;&gt;LEN(F$11)-LEN(SUBSTITUTE(F$11,";",""))),"FORMAT_;",IF(AND(E68="Sponsor country (if multiple countries)",ISBLANK(F68)=FALSE,LEN(F68)-LEN(SUBSTITUTE(F68,";",""))=0),"FORMAT_;",IF(AND(E68="Sponsor country (if multiple countries)",ISBLANK(F68)=TRUE,LEN(F$11)-LEN(SUBSTITUTE(F$11,";",""))&lt;&gt;0),"FORMAT_;",IF(AND(E68="Originator country  (if multiple countries)",LEN(F68)-LEN(SUBSTITUTE(F68,";",""))&lt;&gt;0,ISBLANK(F68)=FALSE,LEN(F68)-LEN(SUBSTITUTE(F68,";",""))&lt;&gt;LEN(F$8)-LEN(SUBSTITUTE(F$8,";",""))),"FORMAT_;",IF(AND(E68="Originator country  (if multiple countries)",ISBLANK(F68)=FALSE,LEN(F68)-LEN(SUBSTITUTE(F68,";",""))=0),"FORMAT_;",IF(AND(E68="Originator country  (if multiple countries)",ISBLANK(F68)=TRUE,LEN(F$8)-LEN(SUBSTITUTE(F$8,";",""))&lt;&gt;0),"FORMAT_;",IF(AND(E68="Original lender country (if multiple countries)",ISBLANK(F68)=FALSE,LEN(F68)-LEN(SUBSTITUTE(F68,";",""))&lt;&gt;0,LEN(F68)-LEN(SUBSTITUTE(F68,";",""))&lt;&gt;LEN(F$14)-LEN(SUBSTITUTE(F$14,";",""))),"FORMAT_;",IF(AND(E68="Original lender country (if multiple countries)",ISBLANK(F68)=TRUE,LEN(F$14)-LEN(SUBSTITUTE(F$14,";",""))&lt;&gt;0),"FORMAT_;",IF(AND(E68="Original lender country (if multiple countries)",ISBLANK(F68)=FALSE,LEN(F68)-LEN(SUBSTITUTE(F68,";",""))=0),"FORMAT_;",IF(OR(AND(E68="Designated Entity LEI",LEN(F68)&lt;&gt;20),AND(G68="{LEI}",LEN(F68)&lt;&gt;0,LEN(F68)&lt;20),AND(G68="{ISIN}",LEN(F68)&lt;&gt;0,LEN(F68)&lt;12),AND(LEN(F68)&lt;&gt;20,E68="Retaining entity LEI",ISBLANK(F68)=FALSE),AND(E68="Instrument ISIN",ISBLANK(F68)=FALSE,LEN(F68)&gt;0,LEN(F68)&lt;11),AND(D68="M",LEFT(G68,4)="{DAT",LEN(F68)&lt;&gt;10)),"FORMAT_LEN",IF(OR(AND(F68&lt;&gt;"",LEFT(G68,4)&lt;&gt;"{TEX",ISNUMBER(SUMPRODUCT(FIND(MID(F68,ROW(INDIRECT("1:"&amp;LEN(F68))),1),W68)))=FALSE),AND(F68&lt;&gt;"",LEFT(G68,4)&lt;&gt;"{TEX",ISERROR(SUMPRODUCT(SEARCH(MID(F68,ROW(INDIRECT("1:"&amp;LEN(TRIM(F68)))),1)," "&amp;W68&amp;CHAR(10)&amp;"""")))=TRUE)),"FORMAT_CHAR",IF(LEFT(G68,4)="{TEX","TEXT","UNK")))))))))))))))))))))))))</f>
        <v>FORMAT_CHAR</v>
      </c>
      <c r="V68" s="106" t="b" cm="1">
        <f t="array" aca="1" ref="V68" ca="1">IF(OR(LEN(F68)&gt;P68+1),FALSE,IF(LEFT(G68,5)="{TEXT",TRUE,IF(AND(ISBLANK(F68)=FALSE,G68="{DATE_TEXT-YYYY-MM-DD}",LEN(F68)&lt;&gt;10),FALSE,IF(AND(ISBLANK(F68)=FALSE,ISNUMBER(SUMPRODUCT(SEARCH(MID(F68,ROW(INDIRECT("1:"&amp;LEN(TRIM(F68)))),1)," "&amp;W68&amp;CHAR(10)&amp;"""")))=FALSE),FALSE,TRUE))))</f>
        <v>0</v>
      </c>
      <c r="W68" s="115"/>
      <c r="X68" s="120"/>
      <c r="Y68" s="120"/>
      <c r="Z68" s="120"/>
      <c r="AA68" s="120"/>
      <c r="AB68" s="122"/>
      <c r="AC68" s="122"/>
      <c r="AD68" s="120"/>
      <c r="AE68" s="120"/>
      <c r="AF68" s="120"/>
      <c r="AG68" s="117" t="s">
        <v>794</v>
      </c>
      <c r="AH68" s="120"/>
      <c r="AI68" s="107"/>
      <c r="AJ68" s="120"/>
      <c r="AK68" s="48"/>
      <c r="AL68" s="48"/>
    </row>
    <row r="69" spans="1:38" s="16" customFormat="1" ht="45" x14ac:dyDescent="0.25">
      <c r="A69" s="56" t="s">
        <v>1053</v>
      </c>
      <c r="B69" s="57" t="s">
        <v>327</v>
      </c>
      <c r="C69" s="64" t="s">
        <v>304</v>
      </c>
      <c r="D69" s="72" t="s">
        <v>45</v>
      </c>
      <c r="E69" s="66" t="s">
        <v>312</v>
      </c>
      <c r="F69" s="37"/>
      <c r="G69" s="20" t="s">
        <v>118</v>
      </c>
      <c r="H69" s="132"/>
      <c r="I69" s="44" t="s">
        <v>1176</v>
      </c>
      <c r="J69" s="134"/>
      <c r="K69" s="132"/>
      <c r="L69" s="135"/>
      <c r="M69" s="135"/>
      <c r="N69" s="143"/>
      <c r="O69" s="106">
        <f t="shared" ca="1" si="9"/>
        <v>1</v>
      </c>
      <c r="P69" s="106">
        <v>5000</v>
      </c>
      <c r="Q69" s="115"/>
      <c r="R69" s="106">
        <f t="shared" si="10"/>
        <v>0</v>
      </c>
      <c r="S69" s="116" t="str">
        <f t="shared" si="7"/>
        <v/>
      </c>
      <c r="T69" s="106" t="str">
        <f t="shared" si="8"/>
        <v>BLANK</v>
      </c>
      <c r="U69" s="106" t="str" cm="1">
        <f t="array" aca="1" ref="U69" ca="1">IF(AND(E69="Payment exemption explanation",ISBLANK(F69)=FALSE,F$78="Confirmed"),"FORMAT",IF(AND(E69="Historical Default and Loss Performance Data source",F$3="Public",ISBLANK(F69)=TRUE),"FORMAT",IF(AND(E68="Subject to severe clawback",F68="Y",ISBLANK(F69)=TRUE),"FORMAT",IF(AND(E68="Subject to severe clawback",F68="N",ISBLANK(F69)=FALSE),"FORMAT",IF(AND(OR(E69="Credit granting criteria supervision comment",E69="Credit granting criteria compliance comment"),ISBLANK(F69)=FALSE,OR(AND(F$34="N",E464="Originator (or original lender) is not a Credit institution"),AND(F$37="N",E$37="Originator (or original lender) is not a Credit institution"))),"FORMAT_S17",IF(AND(C69="STSS60",E69="Location of Liability cash flow model",ISBLANK(F69)=TRUE,F$3="Public"),"FORMAT_S60",IF(AND(C69="STSS58",E69="Historical Default and Loss Performance Data location",ISBLANK(F69)=TRUE,F$3="Public"),"FORMAT_S37",IF(AND(E69="Sponsor LEI",ISBLANK(F69)=TRUE,ISBLANK(F$8)=TRUE),"FORMAT_LEI",IF(AND(E69="Originator LEI",ISBLANK(F69)=TRUE,ISBLANK(F$11)=TRUE),"FORMAT_LEI",IF(OR(T69="EMPTY",P69+1&lt;LEN(F69),AND(G68="{Confirmed/Unconfirmed/N/A}",S69="N/A",F68="N/A",F69&lt;&gt;"")),"FORMAT",IF(OR(AND(E69="Non-ABCP securitisation unique identifier",MID(F69,21,1)&lt;&gt;"N"),AND(E69="ABCP transaction unique identifier",MID(F69,21,1)&lt;&gt;"T"),AND(E69="ABCP programme unique identifier",MID(F69,21,1)&lt;&gt;"P")),"FORMAT_SEC_ID",IF(AND(E69="Underlying exposures classification",F69&lt;&gt;"residential mortgages",F69&lt;&gt;"commercial mortgages",F69&lt;&gt;"credit facilities provided to individuals for personal, family or household consumption purposes",F69&lt;&gt;"credit facilities, including loans and leases, provided to any type of enterprise or corporation",F69&lt;&gt;"auto loans/leases",F69&lt;&gt;"credit-card receivables",F69&lt;&gt;"trade receivables",F69&lt;&gt;"others"),"FORMAT_LIST",IF(AND(E69="Instrument code",LEN(F69)-LEN(SUBSTITUTE(F69,";",""))&lt;&gt;LEN(F68)-LEN(SUBSTITUTE(F68,";",""))),"FORMAT_;",IF(AND(E69="Sponsor country (if multiple countries)",LEN(F69)-LEN(SUBSTITUTE(F69,";",""))&lt;&gt;LEN(F$11)-LEN(SUBSTITUTE(F$11,";",""))),"FORMAT_;",IF(AND(E69="Sponsor country (if multiple countries)",ISBLANK(F69)=FALSE,LEN(F69)-LEN(SUBSTITUTE(F69,";",""))=0),"FORMAT_;",IF(AND(E69="Sponsor country (if multiple countries)",ISBLANK(F69)=TRUE,LEN(F$11)-LEN(SUBSTITUTE(F$11,";",""))&lt;&gt;0),"FORMAT_;",IF(AND(E69="Originator country  (if multiple countries)",LEN(F69)-LEN(SUBSTITUTE(F69,";",""))&lt;&gt;0,ISBLANK(F69)=FALSE,LEN(F69)-LEN(SUBSTITUTE(F69,";",""))&lt;&gt;LEN(F$8)-LEN(SUBSTITUTE(F$8,";",""))),"FORMAT_;",IF(AND(E69="Originator country  (if multiple countries)",ISBLANK(F69)=FALSE,LEN(F69)-LEN(SUBSTITUTE(F69,";",""))=0),"FORMAT_;",IF(AND(E69="Originator country  (if multiple countries)",ISBLANK(F69)=TRUE,LEN(F$8)-LEN(SUBSTITUTE(F$8,";",""))&lt;&gt;0),"FORMAT_;",IF(AND(E69="Original lender country (if multiple countries)",ISBLANK(F69)=FALSE,LEN(F69)-LEN(SUBSTITUTE(F69,";",""))&lt;&gt;0,LEN(F69)-LEN(SUBSTITUTE(F69,";",""))&lt;&gt;LEN(F$14)-LEN(SUBSTITUTE(F$14,";",""))),"FORMAT_;",IF(AND(E69="Original lender country (if multiple countries)",ISBLANK(F69)=TRUE,LEN(F$14)-LEN(SUBSTITUTE(F$14,";",""))&lt;&gt;0),"FORMAT_;",IF(AND(E69="Original lender country (if multiple countries)",ISBLANK(F69)=FALSE,LEN(F69)-LEN(SUBSTITUTE(F69,";",""))=0),"FORMAT_;",IF(OR(AND(E69="Designated Entity LEI",LEN(F69)&lt;&gt;20),AND(G69="{LEI}",LEN(F69)&lt;&gt;0,LEN(F69)&lt;20),AND(G69="{ISIN}",LEN(F69)&lt;&gt;0,LEN(F69)&lt;12),AND(LEN(F69)&lt;&gt;20,E69="Retaining entity LEI",ISBLANK(F69)=FALSE),AND(E69="Instrument ISIN",ISBLANK(F69)=FALSE,LEN(F69)&gt;0,LEN(F69)&lt;11),AND(D69="M",LEFT(G69,4)="{DAT",LEN(F69)&lt;&gt;10)),"FORMAT_LEN",IF(OR(AND(F69&lt;&gt;"",LEFT(G69,4)&lt;&gt;"{TEX",ISNUMBER(SUMPRODUCT(FIND(MID(F69,ROW(INDIRECT("1:"&amp;LEN(F69))),1),W69)))=FALSE),AND(F69&lt;&gt;"",LEFT(G69,4)&lt;&gt;"{TEX",ISERROR(SUMPRODUCT(SEARCH(MID(F69,ROW(INDIRECT("1:"&amp;LEN(TRIM(F69)))),1)," "&amp;W69&amp;CHAR(10)&amp;"""")))=TRUE)),"FORMAT_CHAR",IF(LEFT(G69,4)="{TEX","TEXT","UNK")))))))))))))))))))))))))</f>
        <v>TEXT</v>
      </c>
      <c r="V69" s="106" t="b" cm="1">
        <f t="array" aca="1" ref="V69" ca="1">IF(OR(LEN(F69)&gt;P69+1),FALSE,IF(LEFT(G69,5)="{TEXT",TRUE,IF(AND(ISBLANK(F69)=FALSE,G69="{DATE_TEXT-YYYY-MM-DD}",LEN(F69)&lt;&gt;10),FALSE,IF(AND(ISBLANK(F69)=FALSE,ISNUMBER(SUMPRODUCT(SEARCH(MID(F69,ROW(INDIRECT("1:"&amp;LEN(TRIM(F69)))),1)," "&amp;W69&amp;CHAR(10)&amp;"""")))=FALSE),FALSE,TRUE))))</f>
        <v>1</v>
      </c>
      <c r="W69" s="115"/>
      <c r="X69" s="120"/>
      <c r="Y69" s="120"/>
      <c r="Z69" s="120"/>
      <c r="AA69" s="120"/>
      <c r="AB69" s="122"/>
      <c r="AC69" s="122"/>
      <c r="AD69" s="120"/>
      <c r="AE69" s="120"/>
      <c r="AF69" s="120"/>
      <c r="AG69" s="117" t="s">
        <v>724</v>
      </c>
      <c r="AH69" s="120"/>
      <c r="AI69" s="107"/>
      <c r="AJ69" s="120"/>
      <c r="AK69" s="48"/>
      <c r="AL69" s="48"/>
    </row>
    <row r="70" spans="1:38" s="16" customFormat="1" ht="105" x14ac:dyDescent="0.25">
      <c r="A70" s="56" t="s">
        <v>1054</v>
      </c>
      <c r="B70" s="57" t="s">
        <v>334</v>
      </c>
      <c r="C70" s="61" t="s">
        <v>314</v>
      </c>
      <c r="D70" s="62" t="s">
        <v>48</v>
      </c>
      <c r="E70" s="73" t="s">
        <v>315</v>
      </c>
      <c r="F70" s="36" t="s">
        <v>194</v>
      </c>
      <c r="G70" s="19" t="s">
        <v>237</v>
      </c>
      <c r="H70" s="131" t="s">
        <v>316</v>
      </c>
      <c r="I70" s="45" t="s">
        <v>1173</v>
      </c>
      <c r="J70" s="131" t="s">
        <v>317</v>
      </c>
      <c r="K70" s="131" t="s">
        <v>318</v>
      </c>
      <c r="L70" s="131" t="s">
        <v>319</v>
      </c>
      <c r="M70" s="131" t="s">
        <v>267</v>
      </c>
      <c r="N70" s="129" t="s">
        <v>268</v>
      </c>
      <c r="O70" s="106" t="str">
        <f t="shared" ca="1" si="9"/>
        <v>FORMAT</v>
      </c>
      <c r="P70" s="106">
        <v>12</v>
      </c>
      <c r="Q70" s="115"/>
      <c r="R70" s="106">
        <f t="shared" si="10"/>
        <v>9</v>
      </c>
      <c r="S70" s="116" t="str">
        <f t="shared" si="7"/>
        <v/>
      </c>
      <c r="T70" s="106" t="str">
        <f t="shared" si="8"/>
        <v>UNK</v>
      </c>
      <c r="U70" s="106" t="str" cm="1">
        <f t="array" aca="1" ref="U70" ca="1">IF(AND(E70="Payment exemption explanation",ISBLANK(F70)=FALSE,F$78="Confirmed"),"FORMAT",IF(AND(E70="Historical Default and Loss Performance Data source",F$3="Public",ISBLANK(F70)=TRUE),"FORMAT",IF(AND(E69="Subject to severe clawback",F69="Y",ISBLANK(F70)=TRUE),"FORMAT",IF(AND(E69="Subject to severe clawback",F69="N",ISBLANK(F70)=FALSE),"FORMAT",IF(AND(OR(E70="Credit granting criteria supervision comment",E70="Credit granting criteria compliance comment"),ISBLANK(F70)=FALSE,OR(AND(F$34="N",E465="Originator (or original lender) is not a Credit institution"),AND(F$37="N",E$37="Originator (or original lender) is not a Credit institution"))),"FORMAT_S17",IF(AND(C70="STSS60",E70="Location of Liability cash flow model",ISBLANK(F70)=TRUE,F$3="Public"),"FORMAT_S60",IF(AND(C70="STSS58",E70="Historical Default and Loss Performance Data location",ISBLANK(F70)=TRUE,F$3="Public"),"FORMAT_S37",IF(AND(E70="Sponsor LEI",ISBLANK(F70)=TRUE,ISBLANK(F$8)=TRUE),"FORMAT_LEI",IF(AND(E70="Originator LEI",ISBLANK(F70)=TRUE,ISBLANK(F$11)=TRUE),"FORMAT_LEI",IF(OR(T70="EMPTY",P70+1&lt;LEN(F70),AND(G69="{Confirmed/Unconfirmed/N/A}",S70="N/A",F69="N/A",F70&lt;&gt;"")),"FORMAT",IF(OR(AND(E70="Non-ABCP securitisation unique identifier",MID(F70,21,1)&lt;&gt;"N"),AND(E70="ABCP transaction unique identifier",MID(F70,21,1)&lt;&gt;"T"),AND(E70="ABCP programme unique identifier",MID(F70,21,1)&lt;&gt;"P")),"FORMAT_SEC_ID",IF(AND(E70="Underlying exposures classification",F70&lt;&gt;"residential mortgages",F70&lt;&gt;"commercial mortgages",F70&lt;&gt;"credit facilities provided to individuals for personal, family or household consumption purposes",F70&lt;&gt;"credit facilities, including loans and leases, provided to any type of enterprise or corporation",F70&lt;&gt;"auto loans/leases",F70&lt;&gt;"credit-card receivables",F70&lt;&gt;"trade receivables",F70&lt;&gt;"others"),"FORMAT_LIST",IF(AND(E70="Instrument code",LEN(F70)-LEN(SUBSTITUTE(F70,";",""))&lt;&gt;LEN(F69)-LEN(SUBSTITUTE(F69,";",""))),"FORMAT_;",IF(AND(E70="Sponsor country (if multiple countries)",LEN(F70)-LEN(SUBSTITUTE(F70,";",""))&lt;&gt;LEN(F$11)-LEN(SUBSTITUTE(F$11,";",""))),"FORMAT_;",IF(AND(E70="Sponsor country (if multiple countries)",ISBLANK(F70)=FALSE,LEN(F70)-LEN(SUBSTITUTE(F70,";",""))=0),"FORMAT_;",IF(AND(E70="Sponsor country (if multiple countries)",ISBLANK(F70)=TRUE,LEN(F$11)-LEN(SUBSTITUTE(F$11,";",""))&lt;&gt;0),"FORMAT_;",IF(AND(E70="Originator country  (if multiple countries)",LEN(F70)-LEN(SUBSTITUTE(F70,";",""))&lt;&gt;0,ISBLANK(F70)=FALSE,LEN(F70)-LEN(SUBSTITUTE(F70,";",""))&lt;&gt;LEN(F$8)-LEN(SUBSTITUTE(F$8,";",""))),"FORMAT_;",IF(AND(E70="Originator country  (if multiple countries)",ISBLANK(F70)=FALSE,LEN(F70)-LEN(SUBSTITUTE(F70,";",""))=0),"FORMAT_;",IF(AND(E70="Originator country  (if multiple countries)",ISBLANK(F70)=TRUE,LEN(F$8)-LEN(SUBSTITUTE(F$8,";",""))&lt;&gt;0),"FORMAT_;",IF(AND(E70="Original lender country (if multiple countries)",ISBLANK(F70)=FALSE,LEN(F70)-LEN(SUBSTITUTE(F70,";",""))&lt;&gt;0,LEN(F70)-LEN(SUBSTITUTE(F70,";",""))&lt;&gt;LEN(F$14)-LEN(SUBSTITUTE(F$14,";",""))),"FORMAT_;",IF(AND(E70="Original lender country (if multiple countries)",ISBLANK(F70)=TRUE,LEN(F$14)-LEN(SUBSTITUTE(F$14,";",""))&lt;&gt;0),"FORMAT_;",IF(AND(E70="Original lender country (if multiple countries)",ISBLANK(F70)=FALSE,LEN(F70)-LEN(SUBSTITUTE(F70,";",""))=0),"FORMAT_;",IF(OR(AND(E70="Designated Entity LEI",LEN(F70)&lt;&gt;20),AND(G70="{LEI}",LEN(F70)&lt;&gt;0,LEN(F70)&lt;20),AND(G70="{ISIN}",LEN(F70)&lt;&gt;0,LEN(F70)&lt;12),AND(LEN(F70)&lt;&gt;20,E70="Retaining entity LEI",ISBLANK(F70)=FALSE),AND(E70="Instrument ISIN",ISBLANK(F70)=FALSE,LEN(F70)&gt;0,LEN(F70)&lt;11),AND(D70="M",LEFT(G70,4)="{DAT",LEN(F70)&lt;&gt;10)),"FORMAT_LEN",IF(OR(AND(F70&lt;&gt;"",LEFT(G70,4)&lt;&gt;"{TEX",ISNUMBER(SUMPRODUCT(FIND(MID(F70,ROW(INDIRECT("1:"&amp;LEN(F70))),1),W70)))=FALSE),AND(F70&lt;&gt;"",LEFT(G70,4)&lt;&gt;"{TEX",ISERROR(SUMPRODUCT(SEARCH(MID(F70,ROW(INDIRECT("1:"&amp;LEN(TRIM(F70)))),1)," "&amp;W70&amp;CHAR(10)&amp;"""")))=TRUE)),"FORMAT_CHAR",IF(LEFT(G70,4)="{TEX","TEXT","UNK")))))))))))))))))))))))))</f>
        <v>FORMAT_CHAR</v>
      </c>
      <c r="V70" s="106" t="b" cm="1">
        <f t="array" aca="1" ref="V70" ca="1">IF(OR(LEN(F70)&gt;P70+1),FALSE,IF(LEFT(G70,5)="{TEXT",TRUE,IF(AND(ISBLANK(F70)=FALSE,G70="{DATE_TEXT-YYYY-MM-DD}",LEN(F70)&lt;&gt;10),FALSE,IF(AND(ISBLANK(F70)=FALSE,ISNUMBER(SUMPRODUCT(SEARCH(MID(F70,ROW(INDIRECT("1:"&amp;LEN(TRIM(F70)))),1)," "&amp;W70&amp;CHAR(10)&amp;"""")))=FALSE),FALSE,TRUE))))</f>
        <v>0</v>
      </c>
      <c r="W70" s="115"/>
      <c r="X70" s="120"/>
      <c r="Y70" s="120"/>
      <c r="Z70" s="120"/>
      <c r="AA70" s="120"/>
      <c r="AB70" s="122"/>
      <c r="AC70" s="122"/>
      <c r="AD70" s="120"/>
      <c r="AE70" s="120"/>
      <c r="AF70" s="120"/>
      <c r="AG70" s="117" t="s">
        <v>706</v>
      </c>
      <c r="AH70" s="120"/>
      <c r="AI70" s="107"/>
      <c r="AJ70" s="120"/>
      <c r="AK70" s="48"/>
      <c r="AL70" s="48"/>
    </row>
    <row r="71" spans="1:38" s="16" customFormat="1" ht="75" x14ac:dyDescent="0.25">
      <c r="A71" s="56" t="s">
        <v>1055</v>
      </c>
      <c r="B71" s="57" t="s">
        <v>336</v>
      </c>
      <c r="C71" s="61" t="s">
        <v>314</v>
      </c>
      <c r="D71" s="62" t="s">
        <v>48</v>
      </c>
      <c r="E71" s="73" t="s">
        <v>321</v>
      </c>
      <c r="F71" s="36"/>
      <c r="G71" s="19" t="s">
        <v>271</v>
      </c>
      <c r="H71" s="132"/>
      <c r="I71" s="45" t="s">
        <v>1174</v>
      </c>
      <c r="J71" s="144"/>
      <c r="K71" s="137"/>
      <c r="L71" s="144"/>
      <c r="M71" s="144"/>
      <c r="N71" s="145"/>
      <c r="O71" s="106" t="str">
        <f t="shared" ca="1" si="9"/>
        <v>FORMAT</v>
      </c>
      <c r="P71" s="106">
        <v>32767</v>
      </c>
      <c r="Q71" s="115"/>
      <c r="R71" s="106">
        <f t="shared" si="10"/>
        <v>0</v>
      </c>
      <c r="S71" s="116" t="str">
        <f t="shared" si="7"/>
        <v/>
      </c>
      <c r="T71" s="106" t="str">
        <f t="shared" si="8"/>
        <v>EMPTY</v>
      </c>
      <c r="U71" s="106" t="str" cm="1">
        <f t="array" aca="1" ref="U71" ca="1">IF(AND(E71="Payment exemption explanation",ISBLANK(F71)=FALSE,F$78="Confirmed"),"FORMAT",IF(AND(E71="Historical Default and Loss Performance Data source",F$3="Public",ISBLANK(F71)=TRUE),"FORMAT",IF(AND(E70="Subject to severe clawback",F70="Y",ISBLANK(F71)=TRUE),"FORMAT",IF(AND(E70="Subject to severe clawback",F70="N",ISBLANK(F71)=FALSE),"FORMAT",IF(AND(OR(E71="Credit granting criteria supervision comment",E71="Credit granting criteria compliance comment"),ISBLANK(F71)=FALSE,OR(AND(F$34="N",E466="Originator (or original lender) is not a Credit institution"),AND(F$37="N",E$37="Originator (or original lender) is not a Credit institution"))),"FORMAT_S17",IF(AND(C71="STSS60",E71="Location of Liability cash flow model",ISBLANK(F71)=TRUE,F$3="Public"),"FORMAT_S60",IF(AND(C71="STSS58",E71="Historical Default and Loss Performance Data location",ISBLANK(F71)=TRUE,F$3="Public"),"FORMAT_S37",IF(AND(E71="Sponsor LEI",ISBLANK(F71)=TRUE,ISBLANK(F$8)=TRUE),"FORMAT_LEI",IF(AND(E71="Originator LEI",ISBLANK(F71)=TRUE,ISBLANK(F$11)=TRUE),"FORMAT_LEI",IF(OR(T71="EMPTY",P71+1&lt;LEN(F71),AND(G70="{Confirmed/Unconfirmed/N/A}",S71="N/A",F70="N/A",F71&lt;&gt;"")),"FORMAT",IF(OR(AND(E71="Non-ABCP securitisation unique identifier",MID(F71,21,1)&lt;&gt;"N"),AND(E71="ABCP transaction unique identifier",MID(F71,21,1)&lt;&gt;"T"),AND(E71="ABCP programme unique identifier",MID(F71,21,1)&lt;&gt;"P")),"FORMAT_SEC_ID",IF(AND(E71="Underlying exposures classification",F71&lt;&gt;"residential mortgages",F71&lt;&gt;"commercial mortgages",F71&lt;&gt;"credit facilities provided to individuals for personal, family or household consumption purposes",F71&lt;&gt;"credit facilities, including loans and leases, provided to any type of enterprise or corporation",F71&lt;&gt;"auto loans/leases",F71&lt;&gt;"credit-card receivables",F71&lt;&gt;"trade receivables",F71&lt;&gt;"others"),"FORMAT_LIST",IF(AND(E71="Instrument code",LEN(F71)-LEN(SUBSTITUTE(F71,";",""))&lt;&gt;LEN(F70)-LEN(SUBSTITUTE(F70,";",""))),"FORMAT_;",IF(AND(E71="Sponsor country (if multiple countries)",LEN(F71)-LEN(SUBSTITUTE(F71,";",""))&lt;&gt;LEN(F$11)-LEN(SUBSTITUTE(F$11,";",""))),"FORMAT_;",IF(AND(E71="Sponsor country (if multiple countries)",ISBLANK(F71)=FALSE,LEN(F71)-LEN(SUBSTITUTE(F71,";",""))=0),"FORMAT_;",IF(AND(E71="Sponsor country (if multiple countries)",ISBLANK(F71)=TRUE,LEN(F$11)-LEN(SUBSTITUTE(F$11,";",""))&lt;&gt;0),"FORMAT_;",IF(AND(E71="Originator country  (if multiple countries)",LEN(F71)-LEN(SUBSTITUTE(F71,";",""))&lt;&gt;0,ISBLANK(F71)=FALSE,LEN(F71)-LEN(SUBSTITUTE(F71,";",""))&lt;&gt;LEN(F$8)-LEN(SUBSTITUTE(F$8,";",""))),"FORMAT_;",IF(AND(E71="Originator country  (if multiple countries)",ISBLANK(F71)=FALSE,LEN(F71)-LEN(SUBSTITUTE(F71,";",""))=0),"FORMAT_;",IF(AND(E71="Originator country  (if multiple countries)",ISBLANK(F71)=TRUE,LEN(F$8)-LEN(SUBSTITUTE(F$8,";",""))&lt;&gt;0),"FORMAT_;",IF(AND(E71="Original lender country (if multiple countries)",ISBLANK(F71)=FALSE,LEN(F71)-LEN(SUBSTITUTE(F71,";",""))&lt;&gt;0,LEN(F71)-LEN(SUBSTITUTE(F71,";",""))&lt;&gt;LEN(F$14)-LEN(SUBSTITUTE(F$14,";",""))),"FORMAT_;",IF(AND(E71="Original lender country (if multiple countries)",ISBLANK(F71)=TRUE,LEN(F$14)-LEN(SUBSTITUTE(F$14,";",""))&lt;&gt;0),"FORMAT_;",IF(AND(E71="Original lender country (if multiple countries)",ISBLANK(F71)=FALSE,LEN(F71)-LEN(SUBSTITUTE(F71,";",""))=0),"FORMAT_;",IF(OR(AND(E71="Designated Entity LEI",LEN(F71)&lt;&gt;20),AND(G71="{LEI}",LEN(F71)&lt;&gt;0,LEN(F71)&lt;20),AND(G71="{ISIN}",LEN(F71)&lt;&gt;0,LEN(F71)&lt;12),AND(LEN(F71)&lt;&gt;20,E71="Retaining entity LEI",ISBLANK(F71)=FALSE),AND(E71="Instrument ISIN",ISBLANK(F71)=FALSE,LEN(F71)&gt;0,LEN(F71)&lt;11),AND(D71="M",LEFT(G71,4)="{DAT",LEN(F71)&lt;&gt;10)),"FORMAT_LEN",IF(OR(AND(F71&lt;&gt;"",LEFT(G71,4)&lt;&gt;"{TEX",ISNUMBER(SUMPRODUCT(FIND(MID(F71,ROW(INDIRECT("1:"&amp;LEN(F71))),1),W71)))=FALSE),AND(F71&lt;&gt;"",LEFT(G71,4)&lt;&gt;"{TEX",ISERROR(SUMPRODUCT(SEARCH(MID(F71,ROW(INDIRECT("1:"&amp;LEN(TRIM(F71)))),1)," "&amp;W71&amp;CHAR(10)&amp;"""")))=TRUE)),"FORMAT_CHAR",IF(LEFT(G71,4)="{TEX","TEXT","UNK")))))))))))))))))))))))))</f>
        <v>FORMAT</v>
      </c>
      <c r="V71" s="106" t="b" cm="1">
        <f t="array" aca="1" ref="V71" ca="1">IF(OR(LEN(F71)&gt;P71+1),FALSE,IF(LEFT(G71,5)="{TEXT",TRUE,IF(AND(ISBLANK(F71)=FALSE,G71="{DATE_TEXT-YYYY-MM-DD}",LEN(F71)&lt;&gt;10),FALSE,IF(AND(ISBLANK(F71)=FALSE,ISNUMBER(SUMPRODUCT(SEARCH(MID(F71,ROW(INDIRECT("1:"&amp;LEN(TRIM(F71)))),1)," "&amp;W71&amp;CHAR(10)&amp;"""")))=FALSE),FALSE,TRUE))))</f>
        <v>1</v>
      </c>
      <c r="W71" s="115"/>
      <c r="X71" s="120"/>
      <c r="Y71" s="120"/>
      <c r="Z71" s="120"/>
      <c r="AA71" s="120"/>
      <c r="AB71" s="122"/>
      <c r="AC71" s="122"/>
      <c r="AD71" s="120"/>
      <c r="AE71" s="120"/>
      <c r="AF71" s="120"/>
      <c r="AG71" s="117" t="s">
        <v>801</v>
      </c>
      <c r="AH71" s="120"/>
      <c r="AI71" s="107"/>
      <c r="AJ71" s="120"/>
      <c r="AK71" s="48"/>
      <c r="AL71" s="48"/>
    </row>
    <row r="72" spans="1:38" s="16" customFormat="1" ht="105" x14ac:dyDescent="0.25">
      <c r="A72" s="56" t="s">
        <v>1056</v>
      </c>
      <c r="B72" s="57" t="s">
        <v>343</v>
      </c>
      <c r="C72" s="61" t="s">
        <v>314</v>
      </c>
      <c r="D72" s="62" t="s">
        <v>48</v>
      </c>
      <c r="E72" s="73" t="s">
        <v>323</v>
      </c>
      <c r="F72" s="36" t="s">
        <v>194</v>
      </c>
      <c r="G72" s="19" t="s">
        <v>237</v>
      </c>
      <c r="H72" s="131" t="s">
        <v>324</v>
      </c>
      <c r="I72" s="45" t="s">
        <v>1173</v>
      </c>
      <c r="J72" s="144"/>
      <c r="K72" s="137"/>
      <c r="L72" s="144"/>
      <c r="M72" s="144"/>
      <c r="N72" s="145"/>
      <c r="O72" s="106" t="str">
        <f t="shared" ca="1" si="9"/>
        <v>FORMAT</v>
      </c>
      <c r="P72" s="106">
        <v>12</v>
      </c>
      <c r="Q72" s="115"/>
      <c r="R72" s="106">
        <f t="shared" si="10"/>
        <v>9</v>
      </c>
      <c r="S72" s="116" t="str">
        <f t="shared" si="7"/>
        <v/>
      </c>
      <c r="T72" s="106" t="str">
        <f t="shared" si="8"/>
        <v>UNK</v>
      </c>
      <c r="U72" s="106" t="str" cm="1">
        <f t="array" aca="1" ref="U72" ca="1">IF(AND(E72="Payment exemption explanation",ISBLANK(F72)=FALSE,F$78="Confirmed"),"FORMAT",IF(AND(E72="Historical Default and Loss Performance Data source",F$3="Public",ISBLANK(F72)=TRUE),"FORMAT",IF(AND(E71="Subject to severe clawback",F71="Y",ISBLANK(F72)=TRUE),"FORMAT",IF(AND(E71="Subject to severe clawback",F71="N",ISBLANK(F72)=FALSE),"FORMAT",IF(AND(OR(E72="Credit granting criteria supervision comment",E72="Credit granting criteria compliance comment"),ISBLANK(F72)=FALSE,OR(AND(F$34="N",E467="Originator (or original lender) is not a Credit institution"),AND(F$37="N",E$37="Originator (or original lender) is not a Credit institution"))),"FORMAT_S17",IF(AND(C72="STSS60",E72="Location of Liability cash flow model",ISBLANK(F72)=TRUE,F$3="Public"),"FORMAT_S60",IF(AND(C72="STSS58",E72="Historical Default and Loss Performance Data location",ISBLANK(F72)=TRUE,F$3="Public"),"FORMAT_S37",IF(AND(E72="Sponsor LEI",ISBLANK(F72)=TRUE,ISBLANK(F$8)=TRUE),"FORMAT_LEI",IF(AND(E72="Originator LEI",ISBLANK(F72)=TRUE,ISBLANK(F$11)=TRUE),"FORMAT_LEI",IF(OR(T72="EMPTY",P72+1&lt;LEN(F72),AND(G71="{Confirmed/Unconfirmed/N/A}",S72="N/A",F71="N/A",F72&lt;&gt;"")),"FORMAT",IF(OR(AND(E72="Non-ABCP securitisation unique identifier",MID(F72,21,1)&lt;&gt;"N"),AND(E72="ABCP transaction unique identifier",MID(F72,21,1)&lt;&gt;"T"),AND(E72="ABCP programme unique identifier",MID(F72,21,1)&lt;&gt;"P")),"FORMAT_SEC_ID",IF(AND(E72="Underlying exposures classification",F72&lt;&gt;"residential mortgages",F72&lt;&gt;"commercial mortgages",F72&lt;&gt;"credit facilities provided to individuals for personal, family or household consumption purposes",F72&lt;&gt;"credit facilities, including loans and leases, provided to any type of enterprise or corporation",F72&lt;&gt;"auto loans/leases",F72&lt;&gt;"credit-card receivables",F72&lt;&gt;"trade receivables",F72&lt;&gt;"others"),"FORMAT_LIST",IF(AND(E72="Instrument code",LEN(F72)-LEN(SUBSTITUTE(F72,";",""))&lt;&gt;LEN(F71)-LEN(SUBSTITUTE(F71,";",""))),"FORMAT_;",IF(AND(E72="Sponsor country (if multiple countries)",LEN(F72)-LEN(SUBSTITUTE(F72,";",""))&lt;&gt;LEN(F$11)-LEN(SUBSTITUTE(F$11,";",""))),"FORMAT_;",IF(AND(E72="Sponsor country (if multiple countries)",ISBLANK(F72)=FALSE,LEN(F72)-LEN(SUBSTITUTE(F72,";",""))=0),"FORMAT_;",IF(AND(E72="Sponsor country (if multiple countries)",ISBLANK(F72)=TRUE,LEN(F$11)-LEN(SUBSTITUTE(F$11,";",""))&lt;&gt;0),"FORMAT_;",IF(AND(E72="Originator country  (if multiple countries)",LEN(F72)-LEN(SUBSTITUTE(F72,";",""))&lt;&gt;0,ISBLANK(F72)=FALSE,LEN(F72)-LEN(SUBSTITUTE(F72,";",""))&lt;&gt;LEN(F$8)-LEN(SUBSTITUTE(F$8,";",""))),"FORMAT_;",IF(AND(E72="Originator country  (if multiple countries)",ISBLANK(F72)=FALSE,LEN(F72)-LEN(SUBSTITUTE(F72,";",""))=0),"FORMAT_;",IF(AND(E72="Originator country  (if multiple countries)",ISBLANK(F72)=TRUE,LEN(F$8)-LEN(SUBSTITUTE(F$8,";",""))&lt;&gt;0),"FORMAT_;",IF(AND(E72="Original lender country (if multiple countries)",ISBLANK(F72)=FALSE,LEN(F72)-LEN(SUBSTITUTE(F72,";",""))&lt;&gt;0,LEN(F72)-LEN(SUBSTITUTE(F72,";",""))&lt;&gt;LEN(F$14)-LEN(SUBSTITUTE(F$14,";",""))),"FORMAT_;",IF(AND(E72="Original lender country (if multiple countries)",ISBLANK(F72)=TRUE,LEN(F$14)-LEN(SUBSTITUTE(F$14,";",""))&lt;&gt;0),"FORMAT_;",IF(AND(E72="Original lender country (if multiple countries)",ISBLANK(F72)=FALSE,LEN(F72)-LEN(SUBSTITUTE(F72,";",""))=0),"FORMAT_;",IF(OR(AND(E72="Designated Entity LEI",LEN(F72)&lt;&gt;20),AND(G72="{LEI}",LEN(F72)&lt;&gt;0,LEN(F72)&lt;20),AND(G72="{ISIN}",LEN(F72)&lt;&gt;0,LEN(F72)&lt;12),AND(LEN(F72)&lt;&gt;20,E72="Retaining entity LEI",ISBLANK(F72)=FALSE),AND(E72="Instrument ISIN",ISBLANK(F72)=FALSE,LEN(F72)&gt;0,LEN(F72)&lt;11),AND(D72="M",LEFT(G72,4)="{DAT",LEN(F72)&lt;&gt;10)),"FORMAT_LEN",IF(OR(AND(F72&lt;&gt;"",LEFT(G72,4)&lt;&gt;"{TEX",ISNUMBER(SUMPRODUCT(FIND(MID(F72,ROW(INDIRECT("1:"&amp;LEN(F72))),1),W72)))=FALSE),AND(F72&lt;&gt;"",LEFT(G72,4)&lt;&gt;"{TEX",ISERROR(SUMPRODUCT(SEARCH(MID(F72,ROW(INDIRECT("1:"&amp;LEN(TRIM(F72)))),1)," "&amp;W72&amp;CHAR(10)&amp;"""")))=TRUE)),"FORMAT_CHAR",IF(LEFT(G72,4)="{TEX","TEXT","UNK")))))))))))))))))))))))))</f>
        <v>FORMAT_CHAR</v>
      </c>
      <c r="V72" s="106" t="b" cm="1">
        <f t="array" aca="1" ref="V72" ca="1">IF(OR(LEN(F72)&gt;P72+1),FALSE,IF(LEFT(G72,5)="{TEXT",TRUE,IF(AND(ISBLANK(F72)=FALSE,G72="{DATE_TEXT-YYYY-MM-DD}",LEN(F72)&lt;&gt;10),FALSE,IF(AND(ISBLANK(F72)=FALSE,ISNUMBER(SUMPRODUCT(SEARCH(MID(F72,ROW(INDIRECT("1:"&amp;LEN(TRIM(F72)))),1)," "&amp;W72&amp;CHAR(10)&amp;"""")))=FALSE),FALSE,TRUE))))</f>
        <v>0</v>
      </c>
      <c r="W72" s="115"/>
      <c r="X72" s="120"/>
      <c r="Y72" s="120"/>
      <c r="Z72" s="120"/>
      <c r="AA72" s="120"/>
      <c r="AB72" s="122"/>
      <c r="AC72" s="122"/>
      <c r="AD72" s="120"/>
      <c r="AE72" s="120"/>
      <c r="AF72" s="120"/>
      <c r="AG72" s="117" t="s">
        <v>712</v>
      </c>
      <c r="AH72" s="120"/>
      <c r="AI72" s="107"/>
      <c r="AJ72" s="120"/>
      <c r="AK72" s="48"/>
      <c r="AL72" s="48"/>
    </row>
    <row r="73" spans="1:38" s="16" customFormat="1" ht="60" x14ac:dyDescent="0.25">
      <c r="A73" s="56" t="s">
        <v>1057</v>
      </c>
      <c r="B73" s="57" t="s">
        <v>345</v>
      </c>
      <c r="C73" s="61" t="s">
        <v>314</v>
      </c>
      <c r="D73" s="62" t="s">
        <v>48</v>
      </c>
      <c r="E73" s="73" t="s">
        <v>326</v>
      </c>
      <c r="F73" s="36"/>
      <c r="G73" s="19" t="s">
        <v>271</v>
      </c>
      <c r="H73" s="132"/>
      <c r="I73" s="45" t="s">
        <v>1174</v>
      </c>
      <c r="J73" s="135"/>
      <c r="K73" s="132"/>
      <c r="L73" s="135"/>
      <c r="M73" s="135"/>
      <c r="N73" s="143"/>
      <c r="O73" s="106" t="str">
        <f t="shared" ca="1" si="9"/>
        <v>FORMAT</v>
      </c>
      <c r="P73" s="106">
        <v>32767</v>
      </c>
      <c r="Q73" s="115"/>
      <c r="R73" s="106">
        <f t="shared" si="10"/>
        <v>0</v>
      </c>
      <c r="S73" s="116" t="str">
        <f t="shared" si="7"/>
        <v/>
      </c>
      <c r="T73" s="106" t="str">
        <f t="shared" si="8"/>
        <v>EMPTY</v>
      </c>
      <c r="U73" s="106" t="str" cm="1">
        <f t="array" aca="1" ref="U73" ca="1">IF(AND(E73="Payment exemption explanation",ISBLANK(F73)=FALSE,F$78="Confirmed"),"FORMAT",IF(AND(E73="Historical Default and Loss Performance Data source",F$3="Public",ISBLANK(F73)=TRUE),"FORMAT",IF(AND(E72="Subject to severe clawback",F72="Y",ISBLANK(F73)=TRUE),"FORMAT",IF(AND(E72="Subject to severe clawback",F72="N",ISBLANK(F73)=FALSE),"FORMAT",IF(AND(OR(E73="Credit granting criteria supervision comment",E73="Credit granting criteria compliance comment"),ISBLANK(F73)=FALSE,OR(AND(F$34="N",E468="Originator (or original lender) is not a Credit institution"),AND(F$37="N",E$37="Originator (or original lender) is not a Credit institution"))),"FORMAT_S17",IF(AND(C73="STSS60",E73="Location of Liability cash flow model",ISBLANK(F73)=TRUE,F$3="Public"),"FORMAT_S60",IF(AND(C73="STSS58",E73="Historical Default and Loss Performance Data location",ISBLANK(F73)=TRUE,F$3="Public"),"FORMAT_S37",IF(AND(E73="Sponsor LEI",ISBLANK(F73)=TRUE,ISBLANK(F$8)=TRUE),"FORMAT_LEI",IF(AND(E73="Originator LEI",ISBLANK(F73)=TRUE,ISBLANK(F$11)=TRUE),"FORMAT_LEI",IF(OR(T73="EMPTY",P73+1&lt;LEN(F73),AND(G72="{Confirmed/Unconfirmed/N/A}",S73="N/A",F72="N/A",F73&lt;&gt;"")),"FORMAT",IF(OR(AND(E73="Non-ABCP securitisation unique identifier",MID(F73,21,1)&lt;&gt;"N"),AND(E73="ABCP transaction unique identifier",MID(F73,21,1)&lt;&gt;"T"),AND(E73="ABCP programme unique identifier",MID(F73,21,1)&lt;&gt;"P")),"FORMAT_SEC_ID",IF(AND(E73="Underlying exposures classification",F73&lt;&gt;"residential mortgages",F73&lt;&gt;"commercial mortgages",F73&lt;&gt;"credit facilities provided to individuals for personal, family or household consumption purposes",F73&lt;&gt;"credit facilities, including loans and leases, provided to any type of enterprise or corporation",F73&lt;&gt;"auto loans/leases",F73&lt;&gt;"credit-card receivables",F73&lt;&gt;"trade receivables",F73&lt;&gt;"others"),"FORMAT_LIST",IF(AND(E73="Instrument code",LEN(F73)-LEN(SUBSTITUTE(F73,";",""))&lt;&gt;LEN(F72)-LEN(SUBSTITUTE(F72,";",""))),"FORMAT_;",IF(AND(E73="Sponsor country (if multiple countries)",LEN(F73)-LEN(SUBSTITUTE(F73,";",""))&lt;&gt;LEN(F$11)-LEN(SUBSTITUTE(F$11,";",""))),"FORMAT_;",IF(AND(E73="Sponsor country (if multiple countries)",ISBLANK(F73)=FALSE,LEN(F73)-LEN(SUBSTITUTE(F73,";",""))=0),"FORMAT_;",IF(AND(E73="Sponsor country (if multiple countries)",ISBLANK(F73)=TRUE,LEN(F$11)-LEN(SUBSTITUTE(F$11,";",""))&lt;&gt;0),"FORMAT_;",IF(AND(E73="Originator country  (if multiple countries)",LEN(F73)-LEN(SUBSTITUTE(F73,";",""))&lt;&gt;0,ISBLANK(F73)=FALSE,LEN(F73)-LEN(SUBSTITUTE(F73,";",""))&lt;&gt;LEN(F$8)-LEN(SUBSTITUTE(F$8,";",""))),"FORMAT_;",IF(AND(E73="Originator country  (if multiple countries)",ISBLANK(F73)=FALSE,LEN(F73)-LEN(SUBSTITUTE(F73,";",""))=0),"FORMAT_;",IF(AND(E73="Originator country  (if multiple countries)",ISBLANK(F73)=TRUE,LEN(F$8)-LEN(SUBSTITUTE(F$8,";",""))&lt;&gt;0),"FORMAT_;",IF(AND(E73="Original lender country (if multiple countries)",ISBLANK(F73)=FALSE,LEN(F73)-LEN(SUBSTITUTE(F73,";",""))&lt;&gt;0,LEN(F73)-LEN(SUBSTITUTE(F73,";",""))&lt;&gt;LEN(F$14)-LEN(SUBSTITUTE(F$14,";",""))),"FORMAT_;",IF(AND(E73="Original lender country (if multiple countries)",ISBLANK(F73)=TRUE,LEN(F$14)-LEN(SUBSTITUTE(F$14,";",""))&lt;&gt;0),"FORMAT_;",IF(AND(E73="Original lender country (if multiple countries)",ISBLANK(F73)=FALSE,LEN(F73)-LEN(SUBSTITUTE(F73,";",""))=0),"FORMAT_;",IF(OR(AND(E73="Designated Entity LEI",LEN(F73)&lt;&gt;20),AND(G73="{LEI}",LEN(F73)&lt;&gt;0,LEN(F73)&lt;20),AND(G73="{ISIN}",LEN(F73)&lt;&gt;0,LEN(F73)&lt;12),AND(LEN(F73)&lt;&gt;20,E73="Retaining entity LEI",ISBLANK(F73)=FALSE),AND(E73="Instrument ISIN",ISBLANK(F73)=FALSE,LEN(F73)&gt;0,LEN(F73)&lt;11),AND(D73="M",LEFT(G73,4)="{DAT",LEN(F73)&lt;&gt;10)),"FORMAT_LEN",IF(OR(AND(F73&lt;&gt;"",LEFT(G73,4)&lt;&gt;"{TEX",ISNUMBER(SUMPRODUCT(FIND(MID(F73,ROW(INDIRECT("1:"&amp;LEN(F73))),1),W73)))=FALSE),AND(F73&lt;&gt;"",LEFT(G73,4)&lt;&gt;"{TEX",ISERROR(SUMPRODUCT(SEARCH(MID(F73,ROW(INDIRECT("1:"&amp;LEN(TRIM(F73)))),1)," "&amp;W73&amp;CHAR(10)&amp;"""")))=TRUE)),"FORMAT_CHAR",IF(LEFT(G73,4)="{TEX","TEXT","UNK")))))))))))))))))))))))))</f>
        <v>FORMAT</v>
      </c>
      <c r="V73" s="106" t="b" cm="1">
        <f t="array" aca="1" ref="V73" ca="1">IF(OR(LEN(F73)&gt;P73+1),FALSE,IF(LEFT(G73,5)="{TEXT",TRUE,IF(AND(ISBLANK(F73)=FALSE,G73="{DATE_TEXT-YYYY-MM-DD}",LEN(F73)&lt;&gt;10),FALSE,IF(AND(ISBLANK(F73)=FALSE,ISNUMBER(SUMPRODUCT(SEARCH(MID(F73,ROW(INDIRECT("1:"&amp;LEN(TRIM(F73)))),1)," "&amp;W73&amp;CHAR(10)&amp;"""")))=FALSE),FALSE,TRUE))))</f>
        <v>1</v>
      </c>
      <c r="W73" s="115"/>
      <c r="X73" s="120"/>
      <c r="Y73" s="120"/>
      <c r="Z73" s="120"/>
      <c r="AA73" s="120"/>
      <c r="AB73" s="122"/>
      <c r="AC73" s="122"/>
      <c r="AD73" s="120"/>
      <c r="AE73" s="120"/>
      <c r="AF73" s="120"/>
      <c r="AG73" s="117" t="s">
        <v>877</v>
      </c>
      <c r="AH73" s="120"/>
      <c r="AI73" s="107"/>
      <c r="AJ73" s="120"/>
      <c r="AK73" s="48"/>
      <c r="AL73" s="48"/>
    </row>
    <row r="74" spans="1:38" s="16" customFormat="1" ht="105" x14ac:dyDescent="0.25">
      <c r="A74" s="56" t="s">
        <v>1058</v>
      </c>
      <c r="B74" s="57" t="s">
        <v>354</v>
      </c>
      <c r="C74" s="61" t="s">
        <v>328</v>
      </c>
      <c r="D74" s="62" t="s">
        <v>48</v>
      </c>
      <c r="E74" s="63" t="s">
        <v>329</v>
      </c>
      <c r="F74" s="36" t="s">
        <v>194</v>
      </c>
      <c r="G74" s="19" t="s">
        <v>237</v>
      </c>
      <c r="H74" s="131" t="s">
        <v>330</v>
      </c>
      <c r="I74" s="45" t="s">
        <v>1173</v>
      </c>
      <c r="J74" s="131" t="s">
        <v>331</v>
      </c>
      <c r="K74" s="131" t="s">
        <v>332</v>
      </c>
      <c r="L74" s="131" t="s">
        <v>319</v>
      </c>
      <c r="M74" s="131" t="s">
        <v>267</v>
      </c>
      <c r="N74" s="129" t="s">
        <v>333</v>
      </c>
      <c r="O74" s="106" t="str">
        <f t="shared" ca="1" si="9"/>
        <v>FORMAT</v>
      </c>
      <c r="P74" s="106">
        <v>12</v>
      </c>
      <c r="Q74" s="115"/>
      <c r="R74" s="106">
        <f t="shared" si="10"/>
        <v>9</v>
      </c>
      <c r="S74" s="116" t="str">
        <f t="shared" si="7"/>
        <v/>
      </c>
      <c r="T74" s="106" t="str">
        <f t="shared" si="8"/>
        <v>UNK</v>
      </c>
      <c r="U74" s="106" t="str" cm="1">
        <f t="array" aca="1" ref="U74" ca="1">IF(AND(E74="Payment exemption explanation",ISBLANK(F74)=FALSE,F$78="Confirmed"),"FORMAT",IF(AND(E74="Historical Default and Loss Performance Data source",F$3="Public",ISBLANK(F74)=TRUE),"FORMAT",IF(AND(E73="Subject to severe clawback",F73="Y",ISBLANK(F74)=TRUE),"FORMAT",IF(AND(E73="Subject to severe clawback",F73="N",ISBLANK(F74)=FALSE),"FORMAT",IF(AND(OR(E74="Credit granting criteria supervision comment",E74="Credit granting criteria compliance comment"),ISBLANK(F74)=FALSE,OR(AND(F$34="N",E469="Originator (or original lender) is not a Credit institution"),AND(F$37="N",E$37="Originator (or original lender) is not a Credit institution"))),"FORMAT_S17",IF(AND(C74="STSS60",E74="Location of Liability cash flow model",ISBLANK(F74)=TRUE,F$3="Public"),"FORMAT_S60",IF(AND(C74="STSS58",E74="Historical Default and Loss Performance Data location",ISBLANK(F74)=TRUE,F$3="Public"),"FORMAT_S37",IF(AND(E74="Sponsor LEI",ISBLANK(F74)=TRUE,ISBLANK(F$8)=TRUE),"FORMAT_LEI",IF(AND(E74="Originator LEI",ISBLANK(F74)=TRUE,ISBLANK(F$11)=TRUE),"FORMAT_LEI",IF(OR(T74="EMPTY",P74+1&lt;LEN(F74),AND(G73="{Confirmed/Unconfirmed/N/A}",S74="N/A",F73="N/A",F74&lt;&gt;"")),"FORMAT",IF(OR(AND(E74="Non-ABCP securitisation unique identifier",MID(F74,21,1)&lt;&gt;"N"),AND(E74="ABCP transaction unique identifier",MID(F74,21,1)&lt;&gt;"T"),AND(E74="ABCP programme unique identifier",MID(F74,21,1)&lt;&gt;"P")),"FORMAT_SEC_ID",IF(AND(E74="Underlying exposures classification",F74&lt;&gt;"residential mortgages",F74&lt;&gt;"commercial mortgages",F74&lt;&gt;"credit facilities provided to individuals for personal, family or household consumption purposes",F74&lt;&gt;"credit facilities, including loans and leases, provided to any type of enterprise or corporation",F74&lt;&gt;"auto loans/leases",F74&lt;&gt;"credit-card receivables",F74&lt;&gt;"trade receivables",F74&lt;&gt;"others"),"FORMAT_LIST",IF(AND(E74="Instrument code",LEN(F74)-LEN(SUBSTITUTE(F74,";",""))&lt;&gt;LEN(F73)-LEN(SUBSTITUTE(F73,";",""))),"FORMAT_;",IF(AND(E74="Sponsor country (if multiple countries)",LEN(F74)-LEN(SUBSTITUTE(F74,";",""))&lt;&gt;LEN(F$11)-LEN(SUBSTITUTE(F$11,";",""))),"FORMAT_;",IF(AND(E74="Sponsor country (if multiple countries)",ISBLANK(F74)=FALSE,LEN(F74)-LEN(SUBSTITUTE(F74,";",""))=0),"FORMAT_;",IF(AND(E74="Sponsor country (if multiple countries)",ISBLANK(F74)=TRUE,LEN(F$11)-LEN(SUBSTITUTE(F$11,";",""))&lt;&gt;0),"FORMAT_;",IF(AND(E74="Originator country  (if multiple countries)",LEN(F74)-LEN(SUBSTITUTE(F74,";",""))&lt;&gt;0,ISBLANK(F74)=FALSE,LEN(F74)-LEN(SUBSTITUTE(F74,";",""))&lt;&gt;LEN(F$8)-LEN(SUBSTITUTE(F$8,";",""))),"FORMAT_;",IF(AND(E74="Originator country  (if multiple countries)",ISBLANK(F74)=FALSE,LEN(F74)-LEN(SUBSTITUTE(F74,";",""))=0),"FORMAT_;",IF(AND(E74="Originator country  (if multiple countries)",ISBLANK(F74)=TRUE,LEN(F$8)-LEN(SUBSTITUTE(F$8,";",""))&lt;&gt;0),"FORMAT_;",IF(AND(E74="Original lender country (if multiple countries)",ISBLANK(F74)=FALSE,LEN(F74)-LEN(SUBSTITUTE(F74,";",""))&lt;&gt;0,LEN(F74)-LEN(SUBSTITUTE(F74,";",""))&lt;&gt;LEN(F$14)-LEN(SUBSTITUTE(F$14,";",""))),"FORMAT_;",IF(AND(E74="Original lender country (if multiple countries)",ISBLANK(F74)=TRUE,LEN(F$14)-LEN(SUBSTITUTE(F$14,";",""))&lt;&gt;0),"FORMAT_;",IF(AND(E74="Original lender country (if multiple countries)",ISBLANK(F74)=FALSE,LEN(F74)-LEN(SUBSTITUTE(F74,";",""))=0),"FORMAT_;",IF(OR(AND(E74="Designated Entity LEI",LEN(F74)&lt;&gt;20),AND(G74="{LEI}",LEN(F74)&lt;&gt;0,LEN(F74)&lt;20),AND(G74="{ISIN}",LEN(F74)&lt;&gt;0,LEN(F74)&lt;12),AND(LEN(F74)&lt;&gt;20,E74="Retaining entity LEI",ISBLANK(F74)=FALSE),AND(E74="Instrument ISIN",ISBLANK(F74)=FALSE,LEN(F74)&gt;0,LEN(F74)&lt;11),AND(D74="M",LEFT(G74,4)="{DAT",LEN(F74)&lt;&gt;10)),"FORMAT_LEN",IF(OR(AND(F74&lt;&gt;"",LEFT(G74,4)&lt;&gt;"{TEX",ISNUMBER(SUMPRODUCT(FIND(MID(F74,ROW(INDIRECT("1:"&amp;LEN(F74))),1),W74)))=FALSE),AND(F74&lt;&gt;"",LEFT(G74,4)&lt;&gt;"{TEX",ISERROR(SUMPRODUCT(SEARCH(MID(F74,ROW(INDIRECT("1:"&amp;LEN(TRIM(F74)))),1)," "&amp;W74&amp;CHAR(10)&amp;"""")))=TRUE)),"FORMAT_CHAR",IF(LEFT(G74,4)="{TEX","TEXT","UNK")))))))))))))))))))))))))</f>
        <v>FORMAT_CHAR</v>
      </c>
      <c r="V74" s="106" t="b" cm="1">
        <f t="array" aca="1" ref="V74" ca="1">IF(OR(LEN(F74)&gt;P74+1),FALSE,IF(LEFT(G74,5)="{TEXT",TRUE,IF(AND(ISBLANK(F74)=FALSE,G74="{DATE_TEXT-YYYY-MM-DD}",LEN(F74)&lt;&gt;10),FALSE,IF(AND(ISBLANK(F74)=FALSE,ISNUMBER(SUMPRODUCT(SEARCH(MID(F74,ROW(INDIRECT("1:"&amp;LEN(TRIM(F74)))),1)," "&amp;W74&amp;CHAR(10)&amp;"""")))=FALSE),FALSE,TRUE))))</f>
        <v>0</v>
      </c>
      <c r="W74" s="115"/>
      <c r="X74" s="120"/>
      <c r="Y74" s="120"/>
      <c r="Z74" s="120"/>
      <c r="AA74" s="120"/>
      <c r="AB74" s="122"/>
      <c r="AC74" s="122"/>
      <c r="AD74" s="120"/>
      <c r="AE74" s="120"/>
      <c r="AF74" s="120"/>
      <c r="AG74" s="117" t="s">
        <v>722</v>
      </c>
      <c r="AH74" s="120"/>
      <c r="AI74" s="107"/>
      <c r="AJ74" s="120"/>
      <c r="AK74" s="48"/>
      <c r="AL74" s="48"/>
    </row>
    <row r="75" spans="1:38" s="16" customFormat="1" ht="60" x14ac:dyDescent="0.25">
      <c r="A75" s="56" t="s">
        <v>1059</v>
      </c>
      <c r="B75" s="57" t="s">
        <v>356</v>
      </c>
      <c r="C75" s="61" t="s">
        <v>328</v>
      </c>
      <c r="D75" s="62" t="s">
        <v>48</v>
      </c>
      <c r="E75" s="63" t="s">
        <v>335</v>
      </c>
      <c r="F75" s="36"/>
      <c r="G75" s="19" t="s">
        <v>271</v>
      </c>
      <c r="H75" s="132"/>
      <c r="I75" s="45" t="s">
        <v>1174</v>
      </c>
      <c r="J75" s="135"/>
      <c r="K75" s="132"/>
      <c r="L75" s="135"/>
      <c r="M75" s="135"/>
      <c r="N75" s="143"/>
      <c r="O75" s="106" t="str">
        <f t="shared" ca="1" si="9"/>
        <v>FORMAT</v>
      </c>
      <c r="P75" s="106">
        <v>32767</v>
      </c>
      <c r="Q75" s="115"/>
      <c r="R75" s="106">
        <f t="shared" si="10"/>
        <v>0</v>
      </c>
      <c r="S75" s="116" t="str">
        <f t="shared" si="7"/>
        <v/>
      </c>
      <c r="T75" s="106" t="str">
        <f t="shared" si="8"/>
        <v>EMPTY</v>
      </c>
      <c r="U75" s="106" t="str" cm="1">
        <f t="array" aca="1" ref="U75" ca="1">IF(AND(E75="Payment exemption explanation",ISBLANK(F75)=FALSE,F$78="Confirmed"),"FORMAT",IF(AND(E75="Historical Default and Loss Performance Data source",F$3="Public",ISBLANK(F75)=TRUE),"FORMAT",IF(AND(E74="Subject to severe clawback",F74="Y",ISBLANK(F75)=TRUE),"FORMAT",IF(AND(E74="Subject to severe clawback",F74="N",ISBLANK(F75)=FALSE),"FORMAT",IF(AND(OR(E75="Credit granting criteria supervision comment",E75="Credit granting criteria compliance comment"),ISBLANK(F75)=FALSE,OR(AND(F$34="N",E470="Originator (or original lender) is not a Credit institution"),AND(F$37="N",E$37="Originator (or original lender) is not a Credit institution"))),"FORMAT_S17",IF(AND(C75="STSS60",E75="Location of Liability cash flow model",ISBLANK(F75)=TRUE,F$3="Public"),"FORMAT_S60",IF(AND(C75="STSS58",E75="Historical Default and Loss Performance Data location",ISBLANK(F75)=TRUE,F$3="Public"),"FORMAT_S37",IF(AND(E75="Sponsor LEI",ISBLANK(F75)=TRUE,ISBLANK(F$8)=TRUE),"FORMAT_LEI",IF(AND(E75="Originator LEI",ISBLANK(F75)=TRUE,ISBLANK(F$11)=TRUE),"FORMAT_LEI",IF(OR(T75="EMPTY",P75+1&lt;LEN(F75),AND(G74="{Confirmed/Unconfirmed/N/A}",S75="N/A",F74="N/A",F75&lt;&gt;"")),"FORMAT",IF(OR(AND(E75="Non-ABCP securitisation unique identifier",MID(F75,21,1)&lt;&gt;"N"),AND(E75="ABCP transaction unique identifier",MID(F75,21,1)&lt;&gt;"T"),AND(E75="ABCP programme unique identifier",MID(F75,21,1)&lt;&gt;"P")),"FORMAT_SEC_ID",IF(AND(E75="Underlying exposures classification",F75&lt;&gt;"residential mortgages",F75&lt;&gt;"commercial mortgages",F75&lt;&gt;"credit facilities provided to individuals for personal, family or household consumption purposes",F75&lt;&gt;"credit facilities, including loans and leases, provided to any type of enterprise or corporation",F75&lt;&gt;"auto loans/leases",F75&lt;&gt;"credit-card receivables",F75&lt;&gt;"trade receivables",F75&lt;&gt;"others"),"FORMAT_LIST",IF(AND(E75="Instrument code",LEN(F75)-LEN(SUBSTITUTE(F75,";",""))&lt;&gt;LEN(F74)-LEN(SUBSTITUTE(F74,";",""))),"FORMAT_;",IF(AND(E75="Sponsor country (if multiple countries)",LEN(F75)-LEN(SUBSTITUTE(F75,";",""))&lt;&gt;LEN(F$11)-LEN(SUBSTITUTE(F$11,";",""))),"FORMAT_;",IF(AND(E75="Sponsor country (if multiple countries)",ISBLANK(F75)=FALSE,LEN(F75)-LEN(SUBSTITUTE(F75,";",""))=0),"FORMAT_;",IF(AND(E75="Sponsor country (if multiple countries)",ISBLANK(F75)=TRUE,LEN(F$11)-LEN(SUBSTITUTE(F$11,";",""))&lt;&gt;0),"FORMAT_;",IF(AND(E75="Originator country  (if multiple countries)",LEN(F75)-LEN(SUBSTITUTE(F75,";",""))&lt;&gt;0,ISBLANK(F75)=FALSE,LEN(F75)-LEN(SUBSTITUTE(F75,";",""))&lt;&gt;LEN(F$8)-LEN(SUBSTITUTE(F$8,";",""))),"FORMAT_;",IF(AND(E75="Originator country  (if multiple countries)",ISBLANK(F75)=FALSE,LEN(F75)-LEN(SUBSTITUTE(F75,";",""))=0),"FORMAT_;",IF(AND(E75="Originator country  (if multiple countries)",ISBLANK(F75)=TRUE,LEN(F$8)-LEN(SUBSTITUTE(F$8,";",""))&lt;&gt;0),"FORMAT_;",IF(AND(E75="Original lender country (if multiple countries)",ISBLANK(F75)=FALSE,LEN(F75)-LEN(SUBSTITUTE(F75,";",""))&lt;&gt;0,LEN(F75)-LEN(SUBSTITUTE(F75,";",""))&lt;&gt;LEN(F$14)-LEN(SUBSTITUTE(F$14,";",""))),"FORMAT_;",IF(AND(E75="Original lender country (if multiple countries)",ISBLANK(F75)=TRUE,LEN(F$14)-LEN(SUBSTITUTE(F$14,";",""))&lt;&gt;0),"FORMAT_;",IF(AND(E75="Original lender country (if multiple countries)",ISBLANK(F75)=FALSE,LEN(F75)-LEN(SUBSTITUTE(F75,";",""))=0),"FORMAT_;",IF(OR(AND(E75="Designated Entity LEI",LEN(F75)&lt;&gt;20),AND(G75="{LEI}",LEN(F75)&lt;&gt;0,LEN(F75)&lt;20),AND(G75="{ISIN}",LEN(F75)&lt;&gt;0,LEN(F75)&lt;12),AND(LEN(F75)&lt;&gt;20,E75="Retaining entity LEI",ISBLANK(F75)=FALSE),AND(E75="Instrument ISIN",ISBLANK(F75)=FALSE,LEN(F75)&gt;0,LEN(F75)&lt;11),AND(D75="M",LEFT(G75,4)="{DAT",LEN(F75)&lt;&gt;10)),"FORMAT_LEN",IF(OR(AND(F75&lt;&gt;"",LEFT(G75,4)&lt;&gt;"{TEX",ISNUMBER(SUMPRODUCT(FIND(MID(F75,ROW(INDIRECT("1:"&amp;LEN(F75))),1),W75)))=FALSE),AND(F75&lt;&gt;"",LEFT(G75,4)&lt;&gt;"{TEX",ISERROR(SUMPRODUCT(SEARCH(MID(F75,ROW(INDIRECT("1:"&amp;LEN(TRIM(F75)))),1)," "&amp;W75&amp;CHAR(10)&amp;"""")))=TRUE)),"FORMAT_CHAR",IF(LEFT(G75,4)="{TEX","TEXT","UNK")))))))))))))))))))))))))</f>
        <v>FORMAT</v>
      </c>
      <c r="V75" s="106" t="b" cm="1">
        <f t="array" aca="1" ref="V75" ca="1">IF(OR(LEN(F75)&gt;P75+1),FALSE,IF(LEFT(G75,5)="{TEXT",TRUE,IF(AND(ISBLANK(F75)=FALSE,G75="{DATE_TEXT-YYYY-MM-DD}",LEN(F75)&lt;&gt;10),FALSE,IF(AND(ISBLANK(F75)=FALSE,ISNUMBER(SUMPRODUCT(SEARCH(MID(F75,ROW(INDIRECT("1:"&amp;LEN(TRIM(F75)))),1)," "&amp;W75&amp;CHAR(10)&amp;"""")))=FALSE),FALSE,TRUE))))</f>
        <v>1</v>
      </c>
      <c r="W75" s="115"/>
      <c r="X75" s="120"/>
      <c r="Y75" s="120"/>
      <c r="Z75" s="120"/>
      <c r="AA75" s="120"/>
      <c r="AB75" s="122"/>
      <c r="AC75" s="122"/>
      <c r="AD75" s="120"/>
      <c r="AE75" s="120"/>
      <c r="AF75" s="120"/>
      <c r="AG75" s="117" t="s">
        <v>726</v>
      </c>
      <c r="AH75" s="120"/>
      <c r="AI75" s="107"/>
      <c r="AJ75" s="120"/>
      <c r="AK75" s="48"/>
      <c r="AL75" s="48"/>
    </row>
    <row r="76" spans="1:38" s="16" customFormat="1" ht="105" x14ac:dyDescent="0.25">
      <c r="A76" s="56" t="s">
        <v>1060</v>
      </c>
      <c r="B76" s="57" t="s">
        <v>358</v>
      </c>
      <c r="C76" s="61" t="s">
        <v>337</v>
      </c>
      <c r="D76" s="62" t="s">
        <v>48</v>
      </c>
      <c r="E76" s="63" t="s">
        <v>338</v>
      </c>
      <c r="F76" s="36" t="s">
        <v>194</v>
      </c>
      <c r="G76" s="19" t="s">
        <v>237</v>
      </c>
      <c r="H76" s="131" t="s">
        <v>339</v>
      </c>
      <c r="I76" s="45" t="s">
        <v>1173</v>
      </c>
      <c r="J76" s="131" t="s">
        <v>340</v>
      </c>
      <c r="K76" s="131" t="s">
        <v>341</v>
      </c>
      <c r="L76" s="131" t="s">
        <v>342</v>
      </c>
      <c r="M76" s="131" t="s">
        <v>267</v>
      </c>
      <c r="N76" s="129" t="s">
        <v>242</v>
      </c>
      <c r="O76" s="106" t="str">
        <f t="shared" ca="1" si="9"/>
        <v>FORMAT</v>
      </c>
      <c r="P76" s="106">
        <v>12</v>
      </c>
      <c r="Q76" s="115"/>
      <c r="R76" s="106">
        <f t="shared" si="10"/>
        <v>9</v>
      </c>
      <c r="S76" s="116" t="str">
        <f t="shared" si="7"/>
        <v/>
      </c>
      <c r="T76" s="106" t="str">
        <f t="shared" si="8"/>
        <v>UNK</v>
      </c>
      <c r="U76" s="106" t="str" cm="1">
        <f t="array" aca="1" ref="U76" ca="1">IF(AND(E76="Payment exemption explanation",ISBLANK(F76)=FALSE,F$78="Confirmed"),"FORMAT",IF(AND(E76="Historical Default and Loss Performance Data source",F$3="Public",ISBLANK(F76)=TRUE),"FORMAT",IF(AND(E75="Subject to severe clawback",F75="Y",ISBLANK(F76)=TRUE),"FORMAT",IF(AND(E75="Subject to severe clawback",F75="N",ISBLANK(F76)=FALSE),"FORMAT",IF(AND(OR(E76="Credit granting criteria supervision comment",E76="Credit granting criteria compliance comment"),ISBLANK(F76)=FALSE,OR(AND(F$34="N",E471="Originator (or original lender) is not a Credit institution"),AND(F$37="N",E$37="Originator (or original lender) is not a Credit institution"))),"FORMAT_S17",IF(AND(C76="STSS60",E76="Location of Liability cash flow model",ISBLANK(F76)=TRUE,F$3="Public"),"FORMAT_S60",IF(AND(C76="STSS58",E76="Historical Default and Loss Performance Data location",ISBLANK(F76)=TRUE,F$3="Public"),"FORMAT_S37",IF(AND(E76="Sponsor LEI",ISBLANK(F76)=TRUE,ISBLANK(F$8)=TRUE),"FORMAT_LEI",IF(AND(E76="Originator LEI",ISBLANK(F76)=TRUE,ISBLANK(F$11)=TRUE),"FORMAT_LEI",IF(OR(T76="EMPTY",P76+1&lt;LEN(F76),AND(G75="{Confirmed/Unconfirmed/N/A}",S76="N/A",F75="N/A",F76&lt;&gt;"")),"FORMAT",IF(OR(AND(E76="Non-ABCP securitisation unique identifier",MID(F76,21,1)&lt;&gt;"N"),AND(E76="ABCP transaction unique identifier",MID(F76,21,1)&lt;&gt;"T"),AND(E76="ABCP programme unique identifier",MID(F76,21,1)&lt;&gt;"P")),"FORMAT_SEC_ID",IF(AND(E76="Underlying exposures classification",F76&lt;&gt;"residential mortgages",F76&lt;&gt;"commercial mortgages",F76&lt;&gt;"credit facilities provided to individuals for personal, family or household consumption purposes",F76&lt;&gt;"credit facilities, including loans and leases, provided to any type of enterprise or corporation",F76&lt;&gt;"auto loans/leases",F76&lt;&gt;"credit-card receivables",F76&lt;&gt;"trade receivables",F76&lt;&gt;"others"),"FORMAT_LIST",IF(AND(E76="Instrument code",LEN(F76)-LEN(SUBSTITUTE(F76,";",""))&lt;&gt;LEN(F75)-LEN(SUBSTITUTE(F75,";",""))),"FORMAT_;",IF(AND(E76="Sponsor country (if multiple countries)",LEN(F76)-LEN(SUBSTITUTE(F76,";",""))&lt;&gt;LEN(F$11)-LEN(SUBSTITUTE(F$11,";",""))),"FORMAT_;",IF(AND(E76="Sponsor country (if multiple countries)",ISBLANK(F76)=FALSE,LEN(F76)-LEN(SUBSTITUTE(F76,";",""))=0),"FORMAT_;",IF(AND(E76="Sponsor country (if multiple countries)",ISBLANK(F76)=TRUE,LEN(F$11)-LEN(SUBSTITUTE(F$11,";",""))&lt;&gt;0),"FORMAT_;",IF(AND(E76="Originator country  (if multiple countries)",LEN(F76)-LEN(SUBSTITUTE(F76,";",""))&lt;&gt;0,ISBLANK(F76)=FALSE,LEN(F76)-LEN(SUBSTITUTE(F76,";",""))&lt;&gt;LEN(F$8)-LEN(SUBSTITUTE(F$8,";",""))),"FORMAT_;",IF(AND(E76="Originator country  (if multiple countries)",ISBLANK(F76)=FALSE,LEN(F76)-LEN(SUBSTITUTE(F76,";",""))=0),"FORMAT_;",IF(AND(E76="Originator country  (if multiple countries)",ISBLANK(F76)=TRUE,LEN(F$8)-LEN(SUBSTITUTE(F$8,";",""))&lt;&gt;0),"FORMAT_;",IF(AND(E76="Original lender country (if multiple countries)",ISBLANK(F76)=FALSE,LEN(F76)-LEN(SUBSTITUTE(F76,";",""))&lt;&gt;0,LEN(F76)-LEN(SUBSTITUTE(F76,";",""))&lt;&gt;LEN(F$14)-LEN(SUBSTITUTE(F$14,";",""))),"FORMAT_;",IF(AND(E76="Original lender country (if multiple countries)",ISBLANK(F76)=TRUE,LEN(F$14)-LEN(SUBSTITUTE(F$14,";",""))&lt;&gt;0),"FORMAT_;",IF(AND(E76="Original lender country (if multiple countries)",ISBLANK(F76)=FALSE,LEN(F76)-LEN(SUBSTITUTE(F76,";",""))=0),"FORMAT_;",IF(OR(AND(E76="Designated Entity LEI",LEN(F76)&lt;&gt;20),AND(G76="{LEI}",LEN(F76)&lt;&gt;0,LEN(F76)&lt;20),AND(G76="{ISIN}",LEN(F76)&lt;&gt;0,LEN(F76)&lt;12),AND(LEN(F76)&lt;&gt;20,E76="Retaining entity LEI",ISBLANK(F76)=FALSE),AND(E76="Instrument ISIN",ISBLANK(F76)=FALSE,LEN(F76)&gt;0,LEN(F76)&lt;11),AND(D76="M",LEFT(G76,4)="{DAT",LEN(F76)&lt;&gt;10)),"FORMAT_LEN",IF(OR(AND(F76&lt;&gt;"",LEFT(G76,4)&lt;&gt;"{TEX",ISNUMBER(SUMPRODUCT(FIND(MID(F76,ROW(INDIRECT("1:"&amp;LEN(F76))),1),W76)))=FALSE),AND(F76&lt;&gt;"",LEFT(G76,4)&lt;&gt;"{TEX",ISERROR(SUMPRODUCT(SEARCH(MID(F76,ROW(INDIRECT("1:"&amp;LEN(TRIM(F76)))),1)," "&amp;W76&amp;CHAR(10)&amp;"""")))=TRUE)),"FORMAT_CHAR",IF(LEFT(G76,4)="{TEX","TEXT","UNK")))))))))))))))))))))))))</f>
        <v>FORMAT_CHAR</v>
      </c>
      <c r="V76" s="106" t="b" cm="1">
        <f t="array" aca="1" ref="V76" ca="1">IF(OR(LEN(F76)&gt;P76+1),FALSE,IF(LEFT(G76,5)="{TEXT",TRUE,IF(AND(ISBLANK(F76)=FALSE,G76="{DATE_TEXT-YYYY-MM-DD}",LEN(F76)&lt;&gt;10),FALSE,IF(AND(ISBLANK(F76)=FALSE,ISNUMBER(SUMPRODUCT(SEARCH(MID(F76,ROW(INDIRECT("1:"&amp;LEN(TRIM(F76)))),1)," "&amp;W76&amp;CHAR(10)&amp;"""")))=FALSE),FALSE,TRUE))))</f>
        <v>0</v>
      </c>
      <c r="W76" s="115"/>
      <c r="X76" s="120"/>
      <c r="Y76" s="120"/>
      <c r="Z76" s="120"/>
      <c r="AA76" s="120"/>
      <c r="AB76" s="122"/>
      <c r="AC76" s="122"/>
      <c r="AD76" s="120"/>
      <c r="AE76" s="120"/>
      <c r="AF76" s="120"/>
      <c r="AG76" s="117" t="s">
        <v>738</v>
      </c>
      <c r="AH76" s="120"/>
      <c r="AI76" s="107"/>
      <c r="AJ76" s="120"/>
      <c r="AK76" s="48"/>
      <c r="AL76" s="48"/>
    </row>
    <row r="77" spans="1:38" s="16" customFormat="1" ht="60" x14ac:dyDescent="0.25">
      <c r="A77" s="56" t="s">
        <v>1061</v>
      </c>
      <c r="B77" s="57" t="s">
        <v>360</v>
      </c>
      <c r="C77" s="61" t="s">
        <v>337</v>
      </c>
      <c r="D77" s="62" t="s">
        <v>48</v>
      </c>
      <c r="E77" s="63" t="s">
        <v>344</v>
      </c>
      <c r="F77" s="36"/>
      <c r="G77" s="19" t="s">
        <v>271</v>
      </c>
      <c r="H77" s="132"/>
      <c r="I77" s="45" t="s">
        <v>1174</v>
      </c>
      <c r="J77" s="135"/>
      <c r="K77" s="132"/>
      <c r="L77" s="135"/>
      <c r="M77" s="135"/>
      <c r="N77" s="143"/>
      <c r="O77" s="106" t="str">
        <f t="shared" ca="1" si="9"/>
        <v>FORMAT</v>
      </c>
      <c r="P77" s="106">
        <v>32767</v>
      </c>
      <c r="Q77" s="115"/>
      <c r="R77" s="106">
        <f t="shared" si="10"/>
        <v>0</v>
      </c>
      <c r="S77" s="116" t="str">
        <f t="shared" si="7"/>
        <v/>
      </c>
      <c r="T77" s="106" t="str">
        <f t="shared" si="8"/>
        <v>EMPTY</v>
      </c>
      <c r="U77" s="106" t="str" cm="1">
        <f t="array" aca="1" ref="U77" ca="1">IF(AND(E77="Payment exemption explanation",ISBLANK(F77)=FALSE,F$78="Confirmed"),"FORMAT",IF(AND(E77="Historical Default and Loss Performance Data source",F$3="Public",ISBLANK(F77)=TRUE),"FORMAT",IF(AND(E76="Subject to severe clawback",F76="Y",ISBLANK(F77)=TRUE),"FORMAT",IF(AND(E76="Subject to severe clawback",F76="N",ISBLANK(F77)=FALSE),"FORMAT",IF(AND(OR(E77="Credit granting criteria supervision comment",E77="Credit granting criteria compliance comment"),ISBLANK(F77)=FALSE,OR(AND(F$34="N",E472="Originator (or original lender) is not a Credit institution"),AND(F$37="N",E$37="Originator (or original lender) is not a Credit institution"))),"FORMAT_S17",IF(AND(C77="STSS60",E77="Location of Liability cash flow model",ISBLANK(F77)=TRUE,F$3="Public"),"FORMAT_S60",IF(AND(C77="STSS58",E77="Historical Default and Loss Performance Data location",ISBLANK(F77)=TRUE,F$3="Public"),"FORMAT_S37",IF(AND(E77="Sponsor LEI",ISBLANK(F77)=TRUE,ISBLANK(F$8)=TRUE),"FORMAT_LEI",IF(AND(E77="Originator LEI",ISBLANK(F77)=TRUE,ISBLANK(F$11)=TRUE),"FORMAT_LEI",IF(OR(T77="EMPTY",P77+1&lt;LEN(F77),AND(G76="{Confirmed/Unconfirmed/N/A}",S77="N/A",F76="N/A",F77&lt;&gt;"")),"FORMAT",IF(OR(AND(E77="Non-ABCP securitisation unique identifier",MID(F77,21,1)&lt;&gt;"N"),AND(E77="ABCP transaction unique identifier",MID(F77,21,1)&lt;&gt;"T"),AND(E77="ABCP programme unique identifier",MID(F77,21,1)&lt;&gt;"P")),"FORMAT_SEC_ID",IF(AND(E77="Underlying exposures classification",F77&lt;&gt;"residential mortgages",F77&lt;&gt;"commercial mortgages",F77&lt;&gt;"credit facilities provided to individuals for personal, family or household consumption purposes",F77&lt;&gt;"credit facilities, including loans and leases, provided to any type of enterprise or corporation",F77&lt;&gt;"auto loans/leases",F77&lt;&gt;"credit-card receivables",F77&lt;&gt;"trade receivables",F77&lt;&gt;"others"),"FORMAT_LIST",IF(AND(E77="Instrument code",LEN(F77)-LEN(SUBSTITUTE(F77,";",""))&lt;&gt;LEN(F76)-LEN(SUBSTITUTE(F76,";",""))),"FORMAT_;",IF(AND(E77="Sponsor country (if multiple countries)",LEN(F77)-LEN(SUBSTITUTE(F77,";",""))&lt;&gt;LEN(F$11)-LEN(SUBSTITUTE(F$11,";",""))),"FORMAT_;",IF(AND(E77="Sponsor country (if multiple countries)",ISBLANK(F77)=FALSE,LEN(F77)-LEN(SUBSTITUTE(F77,";",""))=0),"FORMAT_;",IF(AND(E77="Sponsor country (if multiple countries)",ISBLANK(F77)=TRUE,LEN(F$11)-LEN(SUBSTITUTE(F$11,";",""))&lt;&gt;0),"FORMAT_;",IF(AND(E77="Originator country  (if multiple countries)",LEN(F77)-LEN(SUBSTITUTE(F77,";",""))&lt;&gt;0,ISBLANK(F77)=FALSE,LEN(F77)-LEN(SUBSTITUTE(F77,";",""))&lt;&gt;LEN(F$8)-LEN(SUBSTITUTE(F$8,";",""))),"FORMAT_;",IF(AND(E77="Originator country  (if multiple countries)",ISBLANK(F77)=FALSE,LEN(F77)-LEN(SUBSTITUTE(F77,";",""))=0),"FORMAT_;",IF(AND(E77="Originator country  (if multiple countries)",ISBLANK(F77)=TRUE,LEN(F$8)-LEN(SUBSTITUTE(F$8,";",""))&lt;&gt;0),"FORMAT_;",IF(AND(E77="Original lender country (if multiple countries)",ISBLANK(F77)=FALSE,LEN(F77)-LEN(SUBSTITUTE(F77,";",""))&lt;&gt;0,LEN(F77)-LEN(SUBSTITUTE(F77,";",""))&lt;&gt;LEN(F$14)-LEN(SUBSTITUTE(F$14,";",""))),"FORMAT_;",IF(AND(E77="Original lender country (if multiple countries)",ISBLANK(F77)=TRUE,LEN(F$14)-LEN(SUBSTITUTE(F$14,";",""))&lt;&gt;0),"FORMAT_;",IF(AND(E77="Original lender country (if multiple countries)",ISBLANK(F77)=FALSE,LEN(F77)-LEN(SUBSTITUTE(F77,";",""))=0),"FORMAT_;",IF(OR(AND(E77="Designated Entity LEI",LEN(F77)&lt;&gt;20),AND(G77="{LEI}",LEN(F77)&lt;&gt;0,LEN(F77)&lt;20),AND(G77="{ISIN}",LEN(F77)&lt;&gt;0,LEN(F77)&lt;12),AND(LEN(F77)&lt;&gt;20,E77="Retaining entity LEI",ISBLANK(F77)=FALSE),AND(E77="Instrument ISIN",ISBLANK(F77)=FALSE,LEN(F77)&gt;0,LEN(F77)&lt;11),AND(D77="M",LEFT(G77,4)="{DAT",LEN(F77)&lt;&gt;10)),"FORMAT_LEN",IF(OR(AND(F77&lt;&gt;"",LEFT(G77,4)&lt;&gt;"{TEX",ISNUMBER(SUMPRODUCT(FIND(MID(F77,ROW(INDIRECT("1:"&amp;LEN(F77))),1),W77)))=FALSE),AND(F77&lt;&gt;"",LEFT(G77,4)&lt;&gt;"{TEX",ISERROR(SUMPRODUCT(SEARCH(MID(F77,ROW(INDIRECT("1:"&amp;LEN(TRIM(F77)))),1)," "&amp;W77&amp;CHAR(10)&amp;"""")))=TRUE)),"FORMAT_CHAR",IF(LEFT(G77,4)="{TEX","TEXT","UNK")))))))))))))))))))))))))</f>
        <v>FORMAT</v>
      </c>
      <c r="V77" s="106" t="b" cm="1">
        <f t="array" aca="1" ref="V77" ca="1">IF(OR(LEN(F77)&gt;P77+1),FALSE,IF(LEFT(G77,5)="{TEXT",TRUE,IF(AND(ISBLANK(F77)=FALSE,G77="{DATE_TEXT-YYYY-MM-DD}",LEN(F77)&lt;&gt;10),FALSE,IF(AND(ISBLANK(F77)=FALSE,ISNUMBER(SUMPRODUCT(SEARCH(MID(F77,ROW(INDIRECT("1:"&amp;LEN(TRIM(F77)))),1)," "&amp;W77&amp;CHAR(10)&amp;"""")))=FALSE),FALSE,TRUE))))</f>
        <v>1</v>
      </c>
      <c r="W77" s="115"/>
      <c r="X77" s="120"/>
      <c r="Y77" s="120"/>
      <c r="Z77" s="120"/>
      <c r="AA77" s="120"/>
      <c r="AB77" s="122"/>
      <c r="AC77" s="122"/>
      <c r="AD77" s="120"/>
      <c r="AE77" s="120"/>
      <c r="AF77" s="120"/>
      <c r="AG77" s="117" t="s">
        <v>708</v>
      </c>
      <c r="AH77" s="120"/>
      <c r="AI77" s="107"/>
      <c r="AJ77" s="120"/>
      <c r="AK77" s="48"/>
      <c r="AL77" s="48"/>
    </row>
    <row r="78" spans="1:38" s="16" customFormat="1" ht="150" x14ac:dyDescent="0.25">
      <c r="A78" s="56" t="s">
        <v>1062</v>
      </c>
      <c r="B78" s="57" t="s">
        <v>368</v>
      </c>
      <c r="C78" s="61" t="s">
        <v>346</v>
      </c>
      <c r="D78" s="62" t="s">
        <v>48</v>
      </c>
      <c r="E78" s="73" t="s">
        <v>347</v>
      </c>
      <c r="F78" s="36"/>
      <c r="G78" s="19" t="s">
        <v>237</v>
      </c>
      <c r="H78" s="131" t="s">
        <v>349</v>
      </c>
      <c r="I78" s="44" t="s">
        <v>1215</v>
      </c>
      <c r="J78" s="131" t="s">
        <v>350</v>
      </c>
      <c r="K78" s="131" t="s">
        <v>351</v>
      </c>
      <c r="L78" s="131" t="s">
        <v>352</v>
      </c>
      <c r="M78" s="131" t="s">
        <v>175</v>
      </c>
      <c r="N78" s="129" t="s">
        <v>353</v>
      </c>
      <c r="O78" s="106" t="str">
        <f t="shared" ca="1" si="9"/>
        <v>FORMAT</v>
      </c>
      <c r="P78" s="106">
        <v>12</v>
      </c>
      <c r="Q78" s="115"/>
      <c r="R78" s="106">
        <f t="shared" si="10"/>
        <v>0</v>
      </c>
      <c r="S78" s="116" t="str">
        <f t="shared" si="7"/>
        <v/>
      </c>
      <c r="T78" s="106" t="str">
        <f t="shared" si="8"/>
        <v>EMPTY</v>
      </c>
      <c r="U78" s="106" t="str" cm="1">
        <f t="array" aca="1" ref="U78" ca="1">IF(AND(E78="Payment exemption explanation",ISBLANK(F78)=FALSE,F$78="Confirmed"),"FORMAT",IF(AND(E78="Historical Default and Loss Performance Data source",F$3="Public",ISBLANK(F78)=TRUE),"FORMAT",IF(AND(E77="Subject to severe clawback",F77="Y",ISBLANK(F78)=TRUE),"FORMAT",IF(AND(E77="Subject to severe clawback",F77="N",ISBLANK(F78)=FALSE),"FORMAT",IF(AND(OR(E78="Credit granting criteria supervision comment",E78="Credit granting criteria compliance comment"),ISBLANK(F78)=FALSE,OR(AND(F$34="N",E473="Originator (or original lender) is not a Credit institution"),AND(F$37="N",E$37="Originator (or original lender) is not a Credit institution"))),"FORMAT_S17",IF(AND(C78="STSS60",E78="Location of Liability cash flow model",ISBLANK(F78)=TRUE,F$3="Public"),"FORMAT_S60",IF(AND(C78="STSS58",E78="Historical Default and Loss Performance Data location",ISBLANK(F78)=TRUE,F$3="Public"),"FORMAT_S37",IF(AND(E78="Sponsor LEI",ISBLANK(F78)=TRUE,ISBLANK(F$8)=TRUE),"FORMAT_LEI",IF(AND(E78="Originator LEI",ISBLANK(F78)=TRUE,ISBLANK(F$11)=TRUE),"FORMAT_LEI",IF(OR(T78="EMPTY",P78+1&lt;LEN(F78),AND(G77="{Confirmed/Unconfirmed/N/A}",S78="N/A",F77="N/A",F78&lt;&gt;"")),"FORMAT",IF(OR(AND(E78="Non-ABCP securitisation unique identifier",MID(F78,21,1)&lt;&gt;"N"),AND(E78="ABCP transaction unique identifier",MID(F78,21,1)&lt;&gt;"T"),AND(E78="ABCP programme unique identifier",MID(F78,21,1)&lt;&gt;"P")),"FORMAT_SEC_ID",IF(AND(E78="Underlying exposures classification",F78&lt;&gt;"residential mortgages",F78&lt;&gt;"commercial mortgages",F78&lt;&gt;"credit facilities provided to individuals for personal, family or household consumption purposes",F78&lt;&gt;"credit facilities, including loans and leases, provided to any type of enterprise or corporation",F78&lt;&gt;"auto loans/leases",F78&lt;&gt;"credit-card receivables",F78&lt;&gt;"trade receivables",F78&lt;&gt;"others"),"FORMAT_LIST",IF(AND(E78="Instrument code",LEN(F78)-LEN(SUBSTITUTE(F78,";",""))&lt;&gt;LEN(F77)-LEN(SUBSTITUTE(F77,";",""))),"FORMAT_;",IF(AND(E78="Sponsor country (if multiple countries)",LEN(F78)-LEN(SUBSTITUTE(F78,";",""))&lt;&gt;LEN(F$11)-LEN(SUBSTITUTE(F$11,";",""))),"FORMAT_;",IF(AND(E78="Sponsor country (if multiple countries)",ISBLANK(F78)=FALSE,LEN(F78)-LEN(SUBSTITUTE(F78,";",""))=0),"FORMAT_;",IF(AND(E78="Sponsor country (if multiple countries)",ISBLANK(F78)=TRUE,LEN(F$11)-LEN(SUBSTITUTE(F$11,";",""))&lt;&gt;0),"FORMAT_;",IF(AND(E78="Originator country  (if multiple countries)",LEN(F78)-LEN(SUBSTITUTE(F78,";",""))&lt;&gt;0,ISBLANK(F78)=FALSE,LEN(F78)-LEN(SUBSTITUTE(F78,";",""))&lt;&gt;LEN(F$8)-LEN(SUBSTITUTE(F$8,";",""))),"FORMAT_;",IF(AND(E78="Originator country  (if multiple countries)",ISBLANK(F78)=FALSE,LEN(F78)-LEN(SUBSTITUTE(F78,";",""))=0),"FORMAT_;",IF(AND(E78="Originator country  (if multiple countries)",ISBLANK(F78)=TRUE,LEN(F$8)-LEN(SUBSTITUTE(F$8,";",""))&lt;&gt;0),"FORMAT_;",IF(AND(E78="Original lender country (if multiple countries)",ISBLANK(F78)=FALSE,LEN(F78)-LEN(SUBSTITUTE(F78,";",""))&lt;&gt;0,LEN(F78)-LEN(SUBSTITUTE(F78,";",""))&lt;&gt;LEN(F$14)-LEN(SUBSTITUTE(F$14,";",""))),"FORMAT_;",IF(AND(E78="Original lender country (if multiple countries)",ISBLANK(F78)=TRUE,LEN(F$14)-LEN(SUBSTITUTE(F$14,";",""))&lt;&gt;0),"FORMAT_;",IF(AND(E78="Original lender country (if multiple countries)",ISBLANK(F78)=FALSE,LEN(F78)-LEN(SUBSTITUTE(F78,";",""))=0),"FORMAT_;",IF(OR(AND(E78="Designated Entity LEI",LEN(F78)&lt;&gt;20),AND(G78="{LEI}",LEN(F78)&lt;&gt;0,LEN(F78)&lt;20),AND(G78="{ISIN}",LEN(F78)&lt;&gt;0,LEN(F78)&lt;12),AND(LEN(F78)&lt;&gt;20,E78="Retaining entity LEI",ISBLANK(F78)=FALSE),AND(E78="Instrument ISIN",ISBLANK(F78)=FALSE,LEN(F78)&gt;0,LEN(F78)&lt;11),AND(D78="M",LEFT(G78,4)="{DAT",LEN(F78)&lt;&gt;10)),"FORMAT_LEN",IF(OR(AND(F78&lt;&gt;"",LEFT(G78,4)&lt;&gt;"{TEX",ISNUMBER(SUMPRODUCT(FIND(MID(F78,ROW(INDIRECT("1:"&amp;LEN(F78))),1),W78)))=FALSE),AND(F78&lt;&gt;"",LEFT(G78,4)&lt;&gt;"{TEX",ISERROR(SUMPRODUCT(SEARCH(MID(F78,ROW(INDIRECT("1:"&amp;LEN(TRIM(F78)))),1)," "&amp;W78&amp;CHAR(10)&amp;"""")))=TRUE)),"FORMAT_CHAR",IF(LEFT(G78,4)="{TEX","TEXT","UNK")))))))))))))))))))))))))</f>
        <v>FORMAT</v>
      </c>
      <c r="V78" s="106" t="b" cm="1">
        <f t="array" aca="1" ref="V78" ca="1">IF(OR(LEN(F78)&gt;P78+1),FALSE,IF(LEFT(G78,5)="{TEXT",TRUE,IF(AND(ISBLANK(F78)=FALSE,G78="{DATE_TEXT-YYYY-MM-DD}",LEN(F78)&lt;&gt;10),FALSE,IF(AND(ISBLANK(F78)=FALSE,ISNUMBER(SUMPRODUCT(SEARCH(MID(F78,ROW(INDIRECT("1:"&amp;LEN(TRIM(F78)))),1)," "&amp;W78&amp;CHAR(10)&amp;"""")))=FALSE),FALSE,TRUE))))</f>
        <v>1</v>
      </c>
      <c r="W78" s="115"/>
      <c r="X78" s="120"/>
      <c r="Y78" s="120"/>
      <c r="Z78" s="120"/>
      <c r="AA78" s="120"/>
      <c r="AB78" s="122"/>
      <c r="AC78" s="122"/>
      <c r="AD78" s="120"/>
      <c r="AE78" s="120"/>
      <c r="AF78" s="120"/>
      <c r="AG78" s="117" t="s">
        <v>728</v>
      </c>
      <c r="AH78" s="120"/>
      <c r="AI78" s="107"/>
      <c r="AJ78" s="120"/>
      <c r="AK78" s="48"/>
      <c r="AL78" s="48"/>
    </row>
    <row r="79" spans="1:38" s="16" customFormat="1" ht="45" x14ac:dyDescent="0.25">
      <c r="A79" s="56" t="s">
        <v>1063</v>
      </c>
      <c r="B79" s="57" t="s">
        <v>370</v>
      </c>
      <c r="C79" s="64" t="s">
        <v>346</v>
      </c>
      <c r="D79" s="65" t="s">
        <v>45</v>
      </c>
      <c r="E79" s="75" t="s">
        <v>355</v>
      </c>
      <c r="F79" s="37"/>
      <c r="G79" s="20" t="s">
        <v>118</v>
      </c>
      <c r="H79" s="132"/>
      <c r="I79" s="44" t="s">
        <v>1176</v>
      </c>
      <c r="J79" s="144"/>
      <c r="K79" s="137"/>
      <c r="L79" s="144"/>
      <c r="M79" s="144"/>
      <c r="N79" s="145"/>
      <c r="O79" s="106">
        <f t="shared" ca="1" si="9"/>
        <v>1</v>
      </c>
      <c r="P79" s="106">
        <v>5000</v>
      </c>
      <c r="Q79" s="115"/>
      <c r="R79" s="106">
        <f t="shared" si="10"/>
        <v>0</v>
      </c>
      <c r="S79" s="116" t="str">
        <f t="shared" si="7"/>
        <v/>
      </c>
      <c r="T79" s="106" t="str">
        <f t="shared" si="8"/>
        <v>BLANK</v>
      </c>
      <c r="U79" s="106" t="str" cm="1">
        <f t="array" aca="1" ref="U79" ca="1">IF(AND(E79="Payment exemption explanation",ISBLANK(F79)=FALSE,F$78="Confirmed"),"FORMAT",IF(AND(E79="Historical Default and Loss Performance Data source",F$3="Public",ISBLANK(F79)=TRUE),"FORMAT",IF(AND(E78="Subject to severe clawback",F78="Y",ISBLANK(F79)=TRUE),"FORMAT",IF(AND(E78="Subject to severe clawback",F78="N",ISBLANK(F79)=FALSE),"FORMAT",IF(AND(OR(E79="Credit granting criteria supervision comment",E79="Credit granting criteria compliance comment"),ISBLANK(F79)=FALSE,OR(AND(F$34="N",E474="Originator (or original lender) is not a Credit institution"),AND(F$37="N",E$37="Originator (or original lender) is not a Credit institution"))),"FORMAT_S17",IF(AND(C79="STSS60",E79="Location of Liability cash flow model",ISBLANK(F79)=TRUE,F$3="Public"),"FORMAT_S60",IF(AND(C79="STSS58",E79="Historical Default and Loss Performance Data location",ISBLANK(F79)=TRUE,F$3="Public"),"FORMAT_S37",IF(AND(E79="Sponsor LEI",ISBLANK(F79)=TRUE,ISBLANK(F$8)=TRUE),"FORMAT_LEI",IF(AND(E79="Originator LEI",ISBLANK(F79)=TRUE,ISBLANK(F$11)=TRUE),"FORMAT_LEI",IF(OR(T79="EMPTY",P79+1&lt;LEN(F79),AND(G78="{Confirmed/Unconfirmed/N/A}",S79="N/A",F78="N/A",F79&lt;&gt;"")),"FORMAT",IF(OR(AND(E79="Non-ABCP securitisation unique identifier",MID(F79,21,1)&lt;&gt;"N"),AND(E79="ABCP transaction unique identifier",MID(F79,21,1)&lt;&gt;"T"),AND(E79="ABCP programme unique identifier",MID(F79,21,1)&lt;&gt;"P")),"FORMAT_SEC_ID",IF(AND(E79="Underlying exposures classification",F79&lt;&gt;"residential mortgages",F79&lt;&gt;"commercial mortgages",F79&lt;&gt;"credit facilities provided to individuals for personal, family or household consumption purposes",F79&lt;&gt;"credit facilities, including loans and leases, provided to any type of enterprise or corporation",F79&lt;&gt;"auto loans/leases",F79&lt;&gt;"credit-card receivables",F79&lt;&gt;"trade receivables",F79&lt;&gt;"others"),"FORMAT_LIST",IF(AND(E79="Instrument code",LEN(F79)-LEN(SUBSTITUTE(F79,";",""))&lt;&gt;LEN(F78)-LEN(SUBSTITUTE(F78,";",""))),"FORMAT_;",IF(AND(E79="Sponsor country (if multiple countries)",LEN(F79)-LEN(SUBSTITUTE(F79,";",""))&lt;&gt;LEN(F$11)-LEN(SUBSTITUTE(F$11,";",""))),"FORMAT_;",IF(AND(E79="Sponsor country (if multiple countries)",ISBLANK(F79)=FALSE,LEN(F79)-LEN(SUBSTITUTE(F79,";",""))=0),"FORMAT_;",IF(AND(E79="Sponsor country (if multiple countries)",ISBLANK(F79)=TRUE,LEN(F$11)-LEN(SUBSTITUTE(F$11,";",""))&lt;&gt;0),"FORMAT_;",IF(AND(E79="Originator country  (if multiple countries)",LEN(F79)-LEN(SUBSTITUTE(F79,";",""))&lt;&gt;0,ISBLANK(F79)=FALSE,LEN(F79)-LEN(SUBSTITUTE(F79,";",""))&lt;&gt;LEN(F$8)-LEN(SUBSTITUTE(F$8,";",""))),"FORMAT_;",IF(AND(E79="Originator country  (if multiple countries)",ISBLANK(F79)=FALSE,LEN(F79)-LEN(SUBSTITUTE(F79,";",""))=0),"FORMAT_;",IF(AND(E79="Originator country  (if multiple countries)",ISBLANK(F79)=TRUE,LEN(F$8)-LEN(SUBSTITUTE(F$8,";",""))&lt;&gt;0),"FORMAT_;",IF(AND(E79="Original lender country (if multiple countries)",ISBLANK(F79)=FALSE,LEN(F79)-LEN(SUBSTITUTE(F79,";",""))&lt;&gt;0,LEN(F79)-LEN(SUBSTITUTE(F79,";",""))&lt;&gt;LEN(F$14)-LEN(SUBSTITUTE(F$14,";",""))),"FORMAT_;",IF(AND(E79="Original lender country (if multiple countries)",ISBLANK(F79)=TRUE,LEN(F$14)-LEN(SUBSTITUTE(F$14,";",""))&lt;&gt;0),"FORMAT_;",IF(AND(E79="Original lender country (if multiple countries)",ISBLANK(F79)=FALSE,LEN(F79)-LEN(SUBSTITUTE(F79,";",""))=0),"FORMAT_;",IF(OR(AND(E79="Designated Entity LEI",LEN(F79)&lt;&gt;20),AND(G79="{LEI}",LEN(F79)&lt;&gt;0,LEN(F79)&lt;20),AND(G79="{ISIN}",LEN(F79)&lt;&gt;0,LEN(F79)&lt;12),AND(LEN(F79)&lt;&gt;20,E79="Retaining entity LEI",ISBLANK(F79)=FALSE),AND(E79="Instrument ISIN",ISBLANK(F79)=FALSE,LEN(F79)&gt;0,LEN(F79)&lt;11),AND(D79="M",LEFT(G79,4)="{DAT",LEN(F79)&lt;&gt;10)),"FORMAT_LEN",IF(OR(AND(F79&lt;&gt;"",LEFT(G79,4)&lt;&gt;"{TEX",ISNUMBER(SUMPRODUCT(FIND(MID(F79,ROW(INDIRECT("1:"&amp;LEN(F79))),1),W79)))=FALSE),AND(F79&lt;&gt;"",LEFT(G79,4)&lt;&gt;"{TEX",ISERROR(SUMPRODUCT(SEARCH(MID(F79,ROW(INDIRECT("1:"&amp;LEN(TRIM(F79)))),1)," "&amp;W79&amp;CHAR(10)&amp;"""")))=TRUE)),"FORMAT_CHAR",IF(LEFT(G79,4)="{TEX","TEXT","UNK")))))))))))))))))))))))))</f>
        <v>TEXT</v>
      </c>
      <c r="V79" s="106" t="b" cm="1">
        <f t="array" aca="1" ref="V79" ca="1">IF(OR(LEN(F79)&gt;P79+1),FALSE,IF(LEFT(G79,5)="{TEXT",TRUE,IF(AND(ISBLANK(F79)=FALSE,G79="{DATE_TEXT-YYYY-MM-DD}",LEN(F79)&lt;&gt;10),FALSE,IF(AND(ISBLANK(F79)=FALSE,ISNUMBER(SUMPRODUCT(SEARCH(MID(F79,ROW(INDIRECT("1:"&amp;LEN(TRIM(F79)))),1)," "&amp;W79&amp;CHAR(10)&amp;"""")))=FALSE),FALSE,TRUE))))</f>
        <v>1</v>
      </c>
      <c r="W79" s="115"/>
      <c r="X79" s="120"/>
      <c r="Y79" s="120"/>
      <c r="Z79" s="120"/>
      <c r="AA79" s="120"/>
      <c r="AB79" s="122"/>
      <c r="AC79" s="122"/>
      <c r="AD79" s="120"/>
      <c r="AE79" s="120"/>
      <c r="AF79" s="120"/>
      <c r="AG79" s="117" t="s">
        <v>796</v>
      </c>
      <c r="AH79" s="120"/>
      <c r="AI79" s="107"/>
      <c r="AJ79" s="120"/>
      <c r="AK79" s="48"/>
      <c r="AL79" s="48"/>
    </row>
    <row r="80" spans="1:38" s="16" customFormat="1" ht="300" x14ac:dyDescent="0.25">
      <c r="A80" s="56" t="s">
        <v>1064</v>
      </c>
      <c r="B80" s="57" t="s">
        <v>378</v>
      </c>
      <c r="C80" s="58" t="s">
        <v>346</v>
      </c>
      <c r="D80" s="59" t="s">
        <v>62</v>
      </c>
      <c r="E80" s="76" t="s">
        <v>357</v>
      </c>
      <c r="F80" s="35"/>
      <c r="G80" s="23" t="s">
        <v>36</v>
      </c>
      <c r="H80" s="131" t="s">
        <v>923</v>
      </c>
      <c r="I80" s="44" t="s">
        <v>1178</v>
      </c>
      <c r="J80" s="144"/>
      <c r="K80" s="144"/>
      <c r="L80" s="144"/>
      <c r="M80" s="144"/>
      <c r="N80" s="145"/>
      <c r="O80" s="106">
        <f t="shared" ca="1" si="9"/>
        <v>1</v>
      </c>
      <c r="P80" s="106">
        <v>111</v>
      </c>
      <c r="Q80" s="115"/>
      <c r="R80" s="106">
        <f t="shared" si="10"/>
        <v>0</v>
      </c>
      <c r="S80" s="116" t="str">
        <f t="shared" si="7"/>
        <v/>
      </c>
      <c r="T80" s="106" t="str">
        <f t="shared" si="8"/>
        <v>BLANK</v>
      </c>
      <c r="U80" s="106" t="str" cm="1">
        <f t="array" aca="1" ref="U80" ca="1">IF(AND(E80="Payment exemption explanation",ISBLANK(F80)=FALSE,F$78="Confirmed"),"FORMAT",IF(AND(E80="Historical Default and Loss Performance Data source",F$3="Public",ISBLANK(F80)=TRUE),"FORMAT",IF(AND(E79="Subject to severe clawback",F79="Y",ISBLANK(F80)=TRUE),"FORMAT",IF(AND(E79="Subject to severe clawback",F79="N",ISBLANK(F80)=FALSE),"FORMAT",IF(AND(OR(E80="Credit granting criteria supervision comment",E80="Credit granting criteria compliance comment"),ISBLANK(F80)=FALSE,OR(AND(F$34="N",E475="Originator (or original lender) is not a Credit institution"),AND(F$37="N",E$37="Originator (or original lender) is not a Credit institution"))),"FORMAT_S17",IF(AND(C80="STSS60",E80="Location of Liability cash flow model",ISBLANK(F80)=TRUE,F$3="Public"),"FORMAT_S60",IF(AND(C80="STSS58",E80="Historical Default and Loss Performance Data location",ISBLANK(F80)=TRUE,F$3="Public"),"FORMAT_S37",IF(AND(E80="Sponsor LEI",ISBLANK(F80)=TRUE,ISBLANK(F$8)=TRUE),"FORMAT_LEI",IF(AND(E80="Originator LEI",ISBLANK(F80)=TRUE,ISBLANK(F$11)=TRUE),"FORMAT_LEI",IF(OR(T80="EMPTY",P80+1&lt;LEN(F80),AND(G79="{Confirmed/Unconfirmed/N/A}",S80="N/A",F79="N/A",F80&lt;&gt;"")),"FORMAT",IF(OR(AND(E80="Non-ABCP securitisation unique identifier",MID(F80,21,1)&lt;&gt;"N"),AND(E80="ABCP transaction unique identifier",MID(F80,21,1)&lt;&gt;"T"),AND(E80="ABCP programme unique identifier",MID(F80,21,1)&lt;&gt;"P")),"FORMAT_SEC_ID",IF(AND(E80="Underlying exposures classification",F80&lt;&gt;"residential mortgages",F80&lt;&gt;"commercial mortgages",F80&lt;&gt;"credit facilities provided to individuals for personal, family or household consumption purposes",F80&lt;&gt;"credit facilities, including loans and leases, provided to any type of enterprise or corporation",F80&lt;&gt;"auto loans/leases",F80&lt;&gt;"credit-card receivables",F80&lt;&gt;"trade receivables",F80&lt;&gt;"others"),"FORMAT_LIST",IF(AND(E80="Instrument code",LEN(F80)-LEN(SUBSTITUTE(F80,";",""))&lt;&gt;LEN(F79)-LEN(SUBSTITUTE(F79,";",""))),"FORMAT_;",IF(AND(E80="Sponsor country (if multiple countries)",LEN(F80)-LEN(SUBSTITUTE(F80,";",""))&lt;&gt;LEN(F$11)-LEN(SUBSTITUTE(F$11,";",""))),"FORMAT_;",IF(AND(E80="Sponsor country (if multiple countries)",ISBLANK(F80)=FALSE,LEN(F80)-LEN(SUBSTITUTE(F80,";",""))=0),"FORMAT_;",IF(AND(E80="Sponsor country (if multiple countries)",ISBLANK(F80)=TRUE,LEN(F$11)-LEN(SUBSTITUTE(F$11,";",""))&lt;&gt;0),"FORMAT_;",IF(AND(E80="Originator country  (if multiple countries)",LEN(F80)-LEN(SUBSTITUTE(F80,";",""))&lt;&gt;0,ISBLANK(F80)=FALSE,LEN(F80)-LEN(SUBSTITUTE(F80,";",""))&lt;&gt;LEN(F$8)-LEN(SUBSTITUTE(F$8,";",""))),"FORMAT_;",IF(AND(E80="Originator country  (if multiple countries)",ISBLANK(F80)=FALSE,LEN(F80)-LEN(SUBSTITUTE(F80,";",""))=0),"FORMAT_;",IF(AND(E80="Originator country  (if multiple countries)",ISBLANK(F80)=TRUE,LEN(F$8)-LEN(SUBSTITUTE(F$8,";",""))&lt;&gt;0),"FORMAT_;",IF(AND(E80="Original lender country (if multiple countries)",ISBLANK(F80)=FALSE,LEN(F80)-LEN(SUBSTITUTE(F80,";",""))&lt;&gt;0,LEN(F80)-LEN(SUBSTITUTE(F80,";",""))&lt;&gt;LEN(F$14)-LEN(SUBSTITUTE(F$14,";",""))),"FORMAT_;",IF(AND(E80="Original lender country (if multiple countries)",ISBLANK(F80)=TRUE,LEN(F$14)-LEN(SUBSTITUTE(F$14,";",""))&lt;&gt;0),"FORMAT_;",IF(AND(E80="Original lender country (if multiple countries)",ISBLANK(F80)=FALSE,LEN(F80)-LEN(SUBSTITUTE(F80,";",""))=0),"FORMAT_;",IF(OR(AND(E80="Designated Entity LEI",LEN(F80)&lt;&gt;20),AND(G80="{LEI}",LEN(F80)&lt;&gt;0,LEN(F80)&lt;20),AND(G80="{ISIN}",LEN(F80)&lt;&gt;0,LEN(F80)&lt;12),AND(LEN(F80)&lt;&gt;20,E80="Retaining entity LEI",ISBLANK(F80)=FALSE),AND(E80="Instrument ISIN",ISBLANK(F80)=FALSE,LEN(F80)&gt;0,LEN(F80)&lt;11),AND(D80="M",LEFT(G80,4)="{DAT",LEN(F80)&lt;&gt;10)),"FORMAT_LEN",IF(OR(AND(F80&lt;&gt;"",LEFT(G80,4)&lt;&gt;"{TEX",ISNUMBER(SUMPRODUCT(FIND(MID(F80,ROW(INDIRECT("1:"&amp;LEN(F80))),1),W80)))=FALSE),AND(F80&lt;&gt;"",LEFT(G80,4)&lt;&gt;"{TEX",ISERROR(SUMPRODUCT(SEARCH(MID(F80,ROW(INDIRECT("1:"&amp;LEN(TRIM(F80)))),1)," "&amp;W80&amp;CHAR(10)&amp;"""")))=TRUE)),"FORMAT_CHAR",IF(LEFT(G80,4)="{TEX","TEXT","UNK")))))))))))))))))))))))))</f>
        <v>UNK</v>
      </c>
      <c r="V80" s="106" t="b" cm="1">
        <f t="array" aca="1" ref="V80" ca="1">IF(OR(LEN(F80)&gt;P80+1),FALSE,IF(LEFT(G80,5)="{TEXT",TRUE,IF(AND(ISBLANK(F80)=FALSE,G80="{DATE_TEXT-YYYY-MM-DD}",LEN(F80)&lt;&gt;10),FALSE,IF(AND(ISBLANK(F80)=FALSE,ISNUMBER(SUMPRODUCT(SEARCH(MID(F80,ROW(INDIRECT("1:"&amp;LEN(TRIM(F80)))),1)," "&amp;W80&amp;CHAR(10)&amp;"""")))=FALSE),FALSE,TRUE))))</f>
        <v>1</v>
      </c>
      <c r="W80" s="115"/>
      <c r="X80" s="120"/>
      <c r="Y80" s="120"/>
      <c r="Z80" s="120"/>
      <c r="AA80" s="120"/>
      <c r="AB80" s="122"/>
      <c r="AC80" s="122"/>
      <c r="AD80" s="120"/>
      <c r="AE80" s="120"/>
      <c r="AF80" s="120"/>
      <c r="AG80" s="117" t="s">
        <v>714</v>
      </c>
      <c r="AH80" s="120"/>
      <c r="AI80" s="107"/>
      <c r="AJ80" s="120"/>
      <c r="AK80" s="48"/>
      <c r="AL80" s="48"/>
    </row>
    <row r="81" spans="1:38" s="16" customFormat="1" ht="152.44999999999999" customHeight="1" x14ac:dyDescent="0.25">
      <c r="A81" s="56" t="s">
        <v>1065</v>
      </c>
      <c r="B81" s="57" t="s">
        <v>380</v>
      </c>
      <c r="C81" s="64" t="s">
        <v>346</v>
      </c>
      <c r="D81" s="65" t="s">
        <v>45</v>
      </c>
      <c r="E81" s="75" t="s">
        <v>359</v>
      </c>
      <c r="F81" s="37"/>
      <c r="G81" s="22" t="s">
        <v>201</v>
      </c>
      <c r="H81" s="132"/>
      <c r="I81" s="44" t="s">
        <v>1245</v>
      </c>
      <c r="J81" s="135"/>
      <c r="K81" s="135"/>
      <c r="L81" s="135"/>
      <c r="M81" s="135"/>
      <c r="N81" s="143"/>
      <c r="O81" s="106">
        <f t="shared" ca="1" si="9"/>
        <v>1</v>
      </c>
      <c r="P81" s="106">
        <v>10000</v>
      </c>
      <c r="Q81" s="115"/>
      <c r="R81" s="106">
        <f t="shared" si="10"/>
        <v>0</v>
      </c>
      <c r="S81" s="116" t="str">
        <f t="shared" si="7"/>
        <v/>
      </c>
      <c r="T81" s="106" t="str">
        <f t="shared" si="8"/>
        <v>BLANK</v>
      </c>
      <c r="U81" s="106" t="str" cm="1">
        <f t="array" aca="1" ref="U81" ca="1">IF(AND(E81="Payment exemption explanation",ISBLANK(F81)=FALSE,F$78="Confirmed"),"FORMAT",IF(AND(E81="Historical Default and Loss Performance Data source",F$3="Public",ISBLANK(F81)=TRUE),"FORMAT",IF(AND(E80="Subject to severe clawback",F80="Y",ISBLANK(F81)=TRUE),"FORMAT",IF(AND(E80="Subject to severe clawback",F80="N",ISBLANK(F81)=FALSE),"FORMAT",IF(AND(OR(E81="Credit granting criteria supervision comment",E81="Credit granting criteria compliance comment"),ISBLANK(F81)=FALSE,OR(AND(F$34="N",E476="Originator (or original lender) is not a Credit institution"),AND(F$37="N",E$37="Originator (or original lender) is not a Credit institution"))),"FORMAT_S17",IF(AND(C81="STSS60",E81="Location of Liability cash flow model",ISBLANK(F81)=TRUE,F$3="Public"),"FORMAT_S60",IF(AND(C81="STSS58",E81="Historical Default and Loss Performance Data location",ISBLANK(F81)=TRUE,F$3="Public"),"FORMAT_S37",IF(AND(E81="Sponsor LEI",ISBLANK(F81)=TRUE,ISBLANK(F$8)=TRUE),"FORMAT_LEI",IF(AND(E81="Originator LEI",ISBLANK(F81)=TRUE,ISBLANK(F$11)=TRUE),"FORMAT_LEI",IF(OR(T81="EMPTY",P81+1&lt;LEN(F81),AND(G80="{Confirmed/Unconfirmed/N/A}",S81="N/A",F80="N/A",F81&lt;&gt;"")),"FORMAT",IF(OR(AND(E81="Non-ABCP securitisation unique identifier",MID(F81,21,1)&lt;&gt;"N"),AND(E81="ABCP transaction unique identifier",MID(F81,21,1)&lt;&gt;"T"),AND(E81="ABCP programme unique identifier",MID(F81,21,1)&lt;&gt;"P")),"FORMAT_SEC_ID",IF(AND(E81="Underlying exposures classification",F81&lt;&gt;"residential mortgages",F81&lt;&gt;"commercial mortgages",F81&lt;&gt;"credit facilities provided to individuals for personal, family or household consumption purposes",F81&lt;&gt;"credit facilities, including loans and leases, provided to any type of enterprise or corporation",F81&lt;&gt;"auto loans/leases",F81&lt;&gt;"credit-card receivables",F81&lt;&gt;"trade receivables",F81&lt;&gt;"others"),"FORMAT_LIST",IF(AND(E81="Instrument code",LEN(F81)-LEN(SUBSTITUTE(F81,";",""))&lt;&gt;LEN(F80)-LEN(SUBSTITUTE(F80,";",""))),"FORMAT_;",IF(AND(E81="Sponsor country (if multiple countries)",LEN(F81)-LEN(SUBSTITUTE(F81,";",""))&lt;&gt;LEN(F$11)-LEN(SUBSTITUTE(F$11,";",""))),"FORMAT_;",IF(AND(E81="Sponsor country (if multiple countries)",ISBLANK(F81)=FALSE,LEN(F81)-LEN(SUBSTITUTE(F81,";",""))=0),"FORMAT_;",IF(AND(E81="Sponsor country (if multiple countries)",ISBLANK(F81)=TRUE,LEN(F$11)-LEN(SUBSTITUTE(F$11,";",""))&lt;&gt;0),"FORMAT_;",IF(AND(E81="Originator country  (if multiple countries)",LEN(F81)-LEN(SUBSTITUTE(F81,";",""))&lt;&gt;0,ISBLANK(F81)=FALSE,LEN(F81)-LEN(SUBSTITUTE(F81,";",""))&lt;&gt;LEN(F$8)-LEN(SUBSTITUTE(F$8,";",""))),"FORMAT_;",IF(AND(E81="Originator country  (if multiple countries)",ISBLANK(F81)=FALSE,LEN(F81)-LEN(SUBSTITUTE(F81,";",""))=0),"FORMAT_;",IF(AND(E81="Originator country  (if multiple countries)",ISBLANK(F81)=TRUE,LEN(F$8)-LEN(SUBSTITUTE(F$8,";",""))&lt;&gt;0),"FORMAT_;",IF(AND(E81="Original lender country (if multiple countries)",ISBLANK(F81)=FALSE,LEN(F81)-LEN(SUBSTITUTE(F81,";",""))&lt;&gt;0,LEN(F81)-LEN(SUBSTITUTE(F81,";",""))&lt;&gt;LEN(F$14)-LEN(SUBSTITUTE(F$14,";",""))),"FORMAT_;",IF(AND(E81="Original lender country (if multiple countries)",ISBLANK(F81)=TRUE,LEN(F$14)-LEN(SUBSTITUTE(F$14,";",""))&lt;&gt;0),"FORMAT_;",IF(AND(E81="Original lender country (if multiple countries)",ISBLANK(F81)=FALSE,LEN(F81)-LEN(SUBSTITUTE(F81,";",""))=0),"FORMAT_;",IF(OR(AND(E81="Designated Entity LEI",LEN(F81)&lt;&gt;20),AND(G81="{LEI}",LEN(F81)&lt;&gt;0,LEN(F81)&lt;20),AND(G81="{ISIN}",LEN(F81)&lt;&gt;0,LEN(F81)&lt;12),AND(LEN(F81)&lt;&gt;20,E81="Retaining entity LEI",ISBLANK(F81)=FALSE),AND(E81="Instrument ISIN",ISBLANK(F81)=FALSE,LEN(F81)&gt;0,LEN(F81)&lt;11),AND(D81="M",LEFT(G81,4)="{DAT",LEN(F81)&lt;&gt;10)),"FORMAT_LEN",IF(OR(AND(F81&lt;&gt;"",LEFT(G81,4)&lt;&gt;"{TEX",ISNUMBER(SUMPRODUCT(FIND(MID(F81,ROW(INDIRECT("1:"&amp;LEN(F81))),1),W81)))=FALSE),AND(F81&lt;&gt;"",LEFT(G81,4)&lt;&gt;"{TEX",ISERROR(SUMPRODUCT(SEARCH(MID(F81,ROW(INDIRECT("1:"&amp;LEN(TRIM(F81)))),1)," "&amp;W81&amp;CHAR(10)&amp;"""")))=TRUE)),"FORMAT_CHAR",IF(LEFT(G81,4)="{TEX","TEXT","UNK")))))))))))))))))))))))))</f>
        <v>TEXT</v>
      </c>
      <c r="V81" s="106" t="b" cm="1">
        <f t="array" aca="1" ref="V81" ca="1">IF(OR(LEN(F81)&gt;P81+1),FALSE,IF(LEFT(G81,5)="{TEXT",TRUE,IF(AND(ISBLANK(F81)=FALSE,G81="{DATE_TEXT-YYYY-MM-DD}",LEN(F81)&lt;&gt;10),FALSE,IF(AND(ISBLANK(F81)=FALSE,ISNUMBER(SUMPRODUCT(SEARCH(MID(F81,ROW(INDIRECT("1:"&amp;LEN(TRIM(F81)))),1)," "&amp;W81&amp;CHAR(10)&amp;"""")))=FALSE),FALSE,TRUE))))</f>
        <v>1</v>
      </c>
      <c r="W81" s="115"/>
      <c r="X81" s="120"/>
      <c r="Y81" s="120"/>
      <c r="Z81" s="120"/>
      <c r="AA81" s="120"/>
      <c r="AB81" s="122"/>
      <c r="AC81" s="122"/>
      <c r="AD81" s="120"/>
      <c r="AE81" s="120"/>
      <c r="AF81" s="120"/>
      <c r="AG81" s="117" t="s">
        <v>710</v>
      </c>
      <c r="AH81" s="120"/>
      <c r="AI81" s="107"/>
      <c r="AJ81" s="120"/>
      <c r="AK81" s="48"/>
      <c r="AL81" s="48"/>
    </row>
    <row r="82" spans="1:38" s="16" customFormat="1" ht="105" x14ac:dyDescent="0.25">
      <c r="A82" s="56" t="s">
        <v>1066</v>
      </c>
      <c r="B82" s="57" t="s">
        <v>388</v>
      </c>
      <c r="C82" s="61" t="s">
        <v>361</v>
      </c>
      <c r="D82" s="62" t="s">
        <v>48</v>
      </c>
      <c r="E82" s="63" t="s">
        <v>362</v>
      </c>
      <c r="F82" s="36" t="s">
        <v>194</v>
      </c>
      <c r="G82" s="19" t="s">
        <v>237</v>
      </c>
      <c r="H82" s="131" t="s">
        <v>363</v>
      </c>
      <c r="I82" s="45" t="s">
        <v>1173</v>
      </c>
      <c r="J82" s="131" t="s">
        <v>364</v>
      </c>
      <c r="K82" s="131" t="s">
        <v>365</v>
      </c>
      <c r="L82" s="131" t="s">
        <v>366</v>
      </c>
      <c r="M82" s="131" t="s">
        <v>267</v>
      </c>
      <c r="N82" s="129" t="s">
        <v>367</v>
      </c>
      <c r="O82" s="106" t="str">
        <f t="shared" ca="1" si="9"/>
        <v>FORMAT</v>
      </c>
      <c r="P82" s="106">
        <v>12</v>
      </c>
      <c r="Q82" s="115"/>
      <c r="R82" s="106">
        <f t="shared" si="10"/>
        <v>9</v>
      </c>
      <c r="S82" s="116" t="str">
        <f t="shared" si="7"/>
        <v/>
      </c>
      <c r="T82" s="106" t="str">
        <f t="shared" si="8"/>
        <v>UNK</v>
      </c>
      <c r="U82" s="106" t="str" cm="1">
        <f t="array" aca="1" ref="U82" ca="1">IF(AND(E82="Payment exemption explanation",ISBLANK(F82)=FALSE,F$78="Confirmed"),"FORMAT",IF(AND(E82="Historical Default and Loss Performance Data source",F$3="Public",ISBLANK(F82)=TRUE),"FORMAT",IF(AND(E81="Subject to severe clawback",F81="Y",ISBLANK(F82)=TRUE),"FORMAT",IF(AND(E81="Subject to severe clawback",F81="N",ISBLANK(F82)=FALSE),"FORMAT",IF(AND(OR(E82="Credit granting criteria supervision comment",E82="Credit granting criteria compliance comment"),ISBLANK(F82)=FALSE,OR(AND(F$34="N",E477="Originator (or original lender) is not a Credit institution"),AND(F$37="N",E$37="Originator (or original lender) is not a Credit institution"))),"FORMAT_S17",IF(AND(C82="STSS60",E82="Location of Liability cash flow model",ISBLANK(F82)=TRUE,F$3="Public"),"FORMAT_S60",IF(AND(C82="STSS58",E82="Historical Default and Loss Performance Data location",ISBLANK(F82)=TRUE,F$3="Public"),"FORMAT_S37",IF(AND(E82="Sponsor LEI",ISBLANK(F82)=TRUE,ISBLANK(F$8)=TRUE),"FORMAT_LEI",IF(AND(E82="Originator LEI",ISBLANK(F82)=TRUE,ISBLANK(F$11)=TRUE),"FORMAT_LEI",IF(OR(T82="EMPTY",P82+1&lt;LEN(F82),AND(G81="{Confirmed/Unconfirmed/N/A}",S82="N/A",F81="N/A",F82&lt;&gt;"")),"FORMAT",IF(OR(AND(E82="Non-ABCP securitisation unique identifier",MID(F82,21,1)&lt;&gt;"N"),AND(E82="ABCP transaction unique identifier",MID(F82,21,1)&lt;&gt;"T"),AND(E82="ABCP programme unique identifier",MID(F82,21,1)&lt;&gt;"P")),"FORMAT_SEC_ID",IF(AND(E82="Underlying exposures classification",F82&lt;&gt;"residential mortgages",F82&lt;&gt;"commercial mortgages",F82&lt;&gt;"credit facilities provided to individuals for personal, family or household consumption purposes",F82&lt;&gt;"credit facilities, including loans and leases, provided to any type of enterprise or corporation",F82&lt;&gt;"auto loans/leases",F82&lt;&gt;"credit-card receivables",F82&lt;&gt;"trade receivables",F82&lt;&gt;"others"),"FORMAT_LIST",IF(AND(E82="Instrument code",LEN(F82)-LEN(SUBSTITUTE(F82,";",""))&lt;&gt;LEN(F81)-LEN(SUBSTITUTE(F81,";",""))),"FORMAT_;",IF(AND(E82="Sponsor country (if multiple countries)",LEN(F82)-LEN(SUBSTITUTE(F82,";",""))&lt;&gt;LEN(F$11)-LEN(SUBSTITUTE(F$11,";",""))),"FORMAT_;",IF(AND(E82="Sponsor country (if multiple countries)",ISBLANK(F82)=FALSE,LEN(F82)-LEN(SUBSTITUTE(F82,";",""))=0),"FORMAT_;",IF(AND(E82="Sponsor country (if multiple countries)",ISBLANK(F82)=TRUE,LEN(F$11)-LEN(SUBSTITUTE(F$11,";",""))&lt;&gt;0),"FORMAT_;",IF(AND(E82="Originator country  (if multiple countries)",LEN(F82)-LEN(SUBSTITUTE(F82,";",""))&lt;&gt;0,ISBLANK(F82)=FALSE,LEN(F82)-LEN(SUBSTITUTE(F82,";",""))&lt;&gt;LEN(F$8)-LEN(SUBSTITUTE(F$8,";",""))),"FORMAT_;",IF(AND(E82="Originator country  (if multiple countries)",ISBLANK(F82)=FALSE,LEN(F82)-LEN(SUBSTITUTE(F82,";",""))=0),"FORMAT_;",IF(AND(E82="Originator country  (if multiple countries)",ISBLANK(F82)=TRUE,LEN(F$8)-LEN(SUBSTITUTE(F$8,";",""))&lt;&gt;0),"FORMAT_;",IF(AND(E82="Original lender country (if multiple countries)",ISBLANK(F82)=FALSE,LEN(F82)-LEN(SUBSTITUTE(F82,";",""))&lt;&gt;0,LEN(F82)-LEN(SUBSTITUTE(F82,";",""))&lt;&gt;LEN(F$14)-LEN(SUBSTITUTE(F$14,";",""))),"FORMAT_;",IF(AND(E82="Original lender country (if multiple countries)",ISBLANK(F82)=TRUE,LEN(F$14)-LEN(SUBSTITUTE(F$14,";",""))&lt;&gt;0),"FORMAT_;",IF(AND(E82="Original lender country (if multiple countries)",ISBLANK(F82)=FALSE,LEN(F82)-LEN(SUBSTITUTE(F82,";",""))=0),"FORMAT_;",IF(OR(AND(E82="Designated Entity LEI",LEN(F82)&lt;&gt;20),AND(G82="{LEI}",LEN(F82)&lt;&gt;0,LEN(F82)&lt;20),AND(G82="{ISIN}",LEN(F82)&lt;&gt;0,LEN(F82)&lt;12),AND(LEN(F82)&lt;&gt;20,E82="Retaining entity LEI",ISBLANK(F82)=FALSE),AND(E82="Instrument ISIN",ISBLANK(F82)=FALSE,LEN(F82)&gt;0,LEN(F82)&lt;11),AND(D82="M",LEFT(G82,4)="{DAT",LEN(F82)&lt;&gt;10)),"FORMAT_LEN",IF(OR(AND(F82&lt;&gt;"",LEFT(G82,4)&lt;&gt;"{TEX",ISNUMBER(SUMPRODUCT(FIND(MID(F82,ROW(INDIRECT("1:"&amp;LEN(F82))),1),W82)))=FALSE),AND(F82&lt;&gt;"",LEFT(G82,4)&lt;&gt;"{TEX",ISERROR(SUMPRODUCT(SEARCH(MID(F82,ROW(INDIRECT("1:"&amp;LEN(TRIM(F82)))),1)," "&amp;W82&amp;CHAR(10)&amp;"""")))=TRUE)),"FORMAT_CHAR",IF(LEFT(G82,4)="{TEX","TEXT","UNK")))))))))))))))))))))))))</f>
        <v>FORMAT_CHAR</v>
      </c>
      <c r="V82" s="106" t="b" cm="1">
        <f t="array" aca="1" ref="V82" ca="1">IF(OR(LEN(F82)&gt;P82+1),FALSE,IF(LEFT(G82,5)="{TEXT",TRUE,IF(AND(ISBLANK(F82)=FALSE,G82="{DATE_TEXT-YYYY-MM-DD}",LEN(F82)&lt;&gt;10),FALSE,IF(AND(ISBLANK(F82)=FALSE,ISNUMBER(SUMPRODUCT(SEARCH(MID(F82,ROW(INDIRECT("1:"&amp;LEN(TRIM(F82)))),1)," "&amp;W82&amp;CHAR(10)&amp;"""")))=FALSE),FALSE,TRUE))))</f>
        <v>0</v>
      </c>
      <c r="W82" s="115"/>
      <c r="X82" s="120"/>
      <c r="Y82" s="120"/>
      <c r="Z82" s="120"/>
      <c r="AA82" s="120"/>
      <c r="AB82" s="122"/>
      <c r="AC82" s="122"/>
      <c r="AD82" s="120"/>
      <c r="AE82" s="120"/>
      <c r="AF82" s="120"/>
      <c r="AG82" s="117" t="s">
        <v>720</v>
      </c>
      <c r="AH82" s="120"/>
      <c r="AI82" s="107"/>
      <c r="AJ82" s="120"/>
      <c r="AK82" s="48"/>
      <c r="AL82" s="48"/>
    </row>
    <row r="83" spans="1:38" s="16" customFormat="1" ht="60" x14ac:dyDescent="0.25">
      <c r="A83" s="56" t="s">
        <v>1067</v>
      </c>
      <c r="B83" s="57" t="s">
        <v>389</v>
      </c>
      <c r="C83" s="61" t="s">
        <v>361</v>
      </c>
      <c r="D83" s="62" t="s">
        <v>48</v>
      </c>
      <c r="E83" s="63" t="s">
        <v>369</v>
      </c>
      <c r="F83" s="36"/>
      <c r="G83" s="19" t="s">
        <v>271</v>
      </c>
      <c r="H83" s="132"/>
      <c r="I83" s="45" t="s">
        <v>1174</v>
      </c>
      <c r="J83" s="135"/>
      <c r="K83" s="132"/>
      <c r="L83" s="135"/>
      <c r="M83" s="135"/>
      <c r="N83" s="130" t="s">
        <v>367</v>
      </c>
      <c r="O83" s="106" t="str">
        <f t="shared" ca="1" si="9"/>
        <v>FORMAT</v>
      </c>
      <c r="P83" s="106">
        <v>32767</v>
      </c>
      <c r="Q83" s="115"/>
      <c r="R83" s="106">
        <f t="shared" si="10"/>
        <v>0</v>
      </c>
      <c r="S83" s="116" t="str">
        <f t="shared" si="7"/>
        <v/>
      </c>
      <c r="T83" s="106" t="str">
        <f t="shared" si="8"/>
        <v>EMPTY</v>
      </c>
      <c r="U83" s="106" t="str" cm="1">
        <f t="array" aca="1" ref="U83" ca="1">IF(AND(E83="Payment exemption explanation",ISBLANK(F83)=FALSE,F$78="Confirmed"),"FORMAT",IF(AND(E83="Historical Default and Loss Performance Data source",F$3="Public",ISBLANK(F83)=TRUE),"FORMAT",IF(AND(E82="Subject to severe clawback",F82="Y",ISBLANK(F83)=TRUE),"FORMAT",IF(AND(E82="Subject to severe clawback",F82="N",ISBLANK(F83)=FALSE),"FORMAT",IF(AND(OR(E83="Credit granting criteria supervision comment",E83="Credit granting criteria compliance comment"),ISBLANK(F83)=FALSE,OR(AND(F$34="N",E478="Originator (or original lender) is not a Credit institution"),AND(F$37="N",E$37="Originator (or original lender) is not a Credit institution"))),"FORMAT_S17",IF(AND(C83="STSS60",E83="Location of Liability cash flow model",ISBLANK(F83)=TRUE,F$3="Public"),"FORMAT_S60",IF(AND(C83="STSS58",E83="Historical Default and Loss Performance Data location",ISBLANK(F83)=TRUE,F$3="Public"),"FORMAT_S37",IF(AND(E83="Sponsor LEI",ISBLANK(F83)=TRUE,ISBLANK(F$8)=TRUE),"FORMAT_LEI",IF(AND(E83="Originator LEI",ISBLANK(F83)=TRUE,ISBLANK(F$11)=TRUE),"FORMAT_LEI",IF(OR(T83="EMPTY",P83+1&lt;LEN(F83),AND(G82="{Confirmed/Unconfirmed/N/A}",S83="N/A",F82="N/A",F83&lt;&gt;"")),"FORMAT",IF(OR(AND(E83="Non-ABCP securitisation unique identifier",MID(F83,21,1)&lt;&gt;"N"),AND(E83="ABCP transaction unique identifier",MID(F83,21,1)&lt;&gt;"T"),AND(E83="ABCP programme unique identifier",MID(F83,21,1)&lt;&gt;"P")),"FORMAT_SEC_ID",IF(AND(E83="Underlying exposures classification",F83&lt;&gt;"residential mortgages",F83&lt;&gt;"commercial mortgages",F83&lt;&gt;"credit facilities provided to individuals for personal, family or household consumption purposes",F83&lt;&gt;"credit facilities, including loans and leases, provided to any type of enterprise or corporation",F83&lt;&gt;"auto loans/leases",F83&lt;&gt;"credit-card receivables",F83&lt;&gt;"trade receivables",F83&lt;&gt;"others"),"FORMAT_LIST",IF(AND(E83="Instrument code",LEN(F83)-LEN(SUBSTITUTE(F83,";",""))&lt;&gt;LEN(F82)-LEN(SUBSTITUTE(F82,";",""))),"FORMAT_;",IF(AND(E83="Sponsor country (if multiple countries)",LEN(F83)-LEN(SUBSTITUTE(F83,";",""))&lt;&gt;LEN(F$11)-LEN(SUBSTITUTE(F$11,";",""))),"FORMAT_;",IF(AND(E83="Sponsor country (if multiple countries)",ISBLANK(F83)=FALSE,LEN(F83)-LEN(SUBSTITUTE(F83,";",""))=0),"FORMAT_;",IF(AND(E83="Sponsor country (if multiple countries)",ISBLANK(F83)=TRUE,LEN(F$11)-LEN(SUBSTITUTE(F$11,";",""))&lt;&gt;0),"FORMAT_;",IF(AND(E83="Originator country  (if multiple countries)",LEN(F83)-LEN(SUBSTITUTE(F83,";",""))&lt;&gt;0,ISBLANK(F83)=FALSE,LEN(F83)-LEN(SUBSTITUTE(F83,";",""))&lt;&gt;LEN(F$8)-LEN(SUBSTITUTE(F$8,";",""))),"FORMAT_;",IF(AND(E83="Originator country  (if multiple countries)",ISBLANK(F83)=FALSE,LEN(F83)-LEN(SUBSTITUTE(F83,";",""))=0),"FORMAT_;",IF(AND(E83="Originator country  (if multiple countries)",ISBLANK(F83)=TRUE,LEN(F$8)-LEN(SUBSTITUTE(F$8,";",""))&lt;&gt;0),"FORMAT_;",IF(AND(E83="Original lender country (if multiple countries)",ISBLANK(F83)=FALSE,LEN(F83)-LEN(SUBSTITUTE(F83,";",""))&lt;&gt;0,LEN(F83)-LEN(SUBSTITUTE(F83,";",""))&lt;&gt;LEN(F$14)-LEN(SUBSTITUTE(F$14,";",""))),"FORMAT_;",IF(AND(E83="Original lender country (if multiple countries)",ISBLANK(F83)=TRUE,LEN(F$14)-LEN(SUBSTITUTE(F$14,";",""))&lt;&gt;0),"FORMAT_;",IF(AND(E83="Original lender country (if multiple countries)",ISBLANK(F83)=FALSE,LEN(F83)-LEN(SUBSTITUTE(F83,";",""))=0),"FORMAT_;",IF(OR(AND(E83="Designated Entity LEI",LEN(F83)&lt;&gt;20),AND(G83="{LEI}",LEN(F83)&lt;&gt;0,LEN(F83)&lt;20),AND(G83="{ISIN}",LEN(F83)&lt;&gt;0,LEN(F83)&lt;12),AND(LEN(F83)&lt;&gt;20,E83="Retaining entity LEI",ISBLANK(F83)=FALSE),AND(E83="Instrument ISIN",ISBLANK(F83)=FALSE,LEN(F83)&gt;0,LEN(F83)&lt;11),AND(D83="M",LEFT(G83,4)="{DAT",LEN(F83)&lt;&gt;10)),"FORMAT_LEN",IF(OR(AND(F83&lt;&gt;"",LEFT(G83,4)&lt;&gt;"{TEX",ISNUMBER(SUMPRODUCT(FIND(MID(F83,ROW(INDIRECT("1:"&amp;LEN(F83))),1),W83)))=FALSE),AND(F83&lt;&gt;"",LEFT(G83,4)&lt;&gt;"{TEX",ISERROR(SUMPRODUCT(SEARCH(MID(F83,ROW(INDIRECT("1:"&amp;LEN(TRIM(F83)))),1)," "&amp;W83&amp;CHAR(10)&amp;"""")))=TRUE)),"FORMAT_CHAR",IF(LEFT(G83,4)="{TEX","TEXT","UNK")))))))))))))))))))))))))</f>
        <v>FORMAT</v>
      </c>
      <c r="V83" s="106" t="b" cm="1">
        <f t="array" aca="1" ref="V83" ca="1">IF(OR(LEN(F83)&gt;P83+1),FALSE,IF(LEFT(G83,5)="{TEXT",TRUE,IF(AND(ISBLANK(F83)=FALSE,G83="{DATE_TEXT-YYYY-MM-DD}",LEN(F83)&lt;&gt;10),FALSE,IF(AND(ISBLANK(F83)=FALSE,ISNUMBER(SUMPRODUCT(SEARCH(MID(F83,ROW(INDIRECT("1:"&amp;LEN(TRIM(F83)))),1)," "&amp;W83&amp;CHAR(10)&amp;"""")))=FALSE),FALSE,TRUE))))</f>
        <v>1</v>
      </c>
      <c r="W83" s="115"/>
      <c r="X83" s="120"/>
      <c r="Y83" s="120"/>
      <c r="Z83" s="120"/>
      <c r="AA83" s="120"/>
      <c r="AB83" s="122"/>
      <c r="AC83" s="122"/>
      <c r="AD83" s="120"/>
      <c r="AE83" s="120"/>
      <c r="AF83" s="120"/>
      <c r="AG83" s="117" t="s">
        <v>730</v>
      </c>
      <c r="AH83" s="120"/>
      <c r="AI83" s="107"/>
      <c r="AJ83" s="120"/>
      <c r="AK83" s="48"/>
      <c r="AL83" s="48"/>
    </row>
    <row r="84" spans="1:38" s="16" customFormat="1" ht="105" x14ac:dyDescent="0.25">
      <c r="A84" s="56" t="s">
        <v>1068</v>
      </c>
      <c r="B84" s="57" t="s">
        <v>394</v>
      </c>
      <c r="C84" s="61" t="s">
        <v>371</v>
      </c>
      <c r="D84" s="62" t="s">
        <v>48</v>
      </c>
      <c r="E84" s="63" t="s">
        <v>372</v>
      </c>
      <c r="F84" s="36" t="s">
        <v>194</v>
      </c>
      <c r="G84" s="19" t="s">
        <v>237</v>
      </c>
      <c r="H84" s="131" t="s">
        <v>373</v>
      </c>
      <c r="I84" s="45" t="s">
        <v>1173</v>
      </c>
      <c r="J84" s="133" t="s">
        <v>374</v>
      </c>
      <c r="K84" s="131" t="s">
        <v>375</v>
      </c>
      <c r="L84" s="131" t="s">
        <v>376</v>
      </c>
      <c r="M84" s="131" t="s">
        <v>197</v>
      </c>
      <c r="N84" s="129" t="s">
        <v>377</v>
      </c>
      <c r="O84" s="106" t="str">
        <f t="shared" ca="1" si="9"/>
        <v>FORMAT</v>
      </c>
      <c r="P84" s="106">
        <v>12</v>
      </c>
      <c r="Q84" s="115"/>
      <c r="R84" s="106">
        <f t="shared" si="10"/>
        <v>9</v>
      </c>
      <c r="S84" s="116" t="str">
        <f t="shared" si="7"/>
        <v/>
      </c>
      <c r="T84" s="106" t="str">
        <f t="shared" si="8"/>
        <v>UNK</v>
      </c>
      <c r="U84" s="106" t="str" cm="1">
        <f t="array" aca="1" ref="U84" ca="1">IF(AND(E84="Payment exemption explanation",ISBLANK(F84)=FALSE,F$78="Confirmed"),"FORMAT",IF(AND(E84="Historical Default and Loss Performance Data source",F$3="Public",ISBLANK(F84)=TRUE),"FORMAT",IF(AND(E83="Subject to severe clawback",F83="Y",ISBLANK(F84)=TRUE),"FORMAT",IF(AND(E83="Subject to severe clawback",F83="N",ISBLANK(F84)=FALSE),"FORMAT",IF(AND(OR(E84="Credit granting criteria supervision comment",E84="Credit granting criteria compliance comment"),ISBLANK(F84)=FALSE,OR(AND(F$34="N",E479="Originator (or original lender) is not a Credit institution"),AND(F$37="N",E$37="Originator (or original lender) is not a Credit institution"))),"FORMAT_S17",IF(AND(C84="STSS60",E84="Location of Liability cash flow model",ISBLANK(F84)=TRUE,F$3="Public"),"FORMAT_S60",IF(AND(C84="STSS58",E84="Historical Default and Loss Performance Data location",ISBLANK(F84)=TRUE,F$3="Public"),"FORMAT_S37",IF(AND(E84="Sponsor LEI",ISBLANK(F84)=TRUE,ISBLANK(F$8)=TRUE),"FORMAT_LEI",IF(AND(E84="Originator LEI",ISBLANK(F84)=TRUE,ISBLANK(F$11)=TRUE),"FORMAT_LEI",IF(OR(T84="EMPTY",P84+1&lt;LEN(F84),AND(G83="{Confirmed/Unconfirmed/N/A}",S84="N/A",F83="N/A",F84&lt;&gt;"")),"FORMAT",IF(OR(AND(E84="Non-ABCP securitisation unique identifier",MID(F84,21,1)&lt;&gt;"N"),AND(E84="ABCP transaction unique identifier",MID(F84,21,1)&lt;&gt;"T"),AND(E84="ABCP programme unique identifier",MID(F84,21,1)&lt;&gt;"P")),"FORMAT_SEC_ID",IF(AND(E84="Underlying exposures classification",F84&lt;&gt;"residential mortgages",F84&lt;&gt;"commercial mortgages",F84&lt;&gt;"credit facilities provided to individuals for personal, family or household consumption purposes",F84&lt;&gt;"credit facilities, including loans and leases, provided to any type of enterprise or corporation",F84&lt;&gt;"auto loans/leases",F84&lt;&gt;"credit-card receivables",F84&lt;&gt;"trade receivables",F84&lt;&gt;"others"),"FORMAT_LIST",IF(AND(E84="Instrument code",LEN(F84)-LEN(SUBSTITUTE(F84,";",""))&lt;&gt;LEN(F83)-LEN(SUBSTITUTE(F83,";",""))),"FORMAT_;",IF(AND(E84="Sponsor country (if multiple countries)",LEN(F84)-LEN(SUBSTITUTE(F84,";",""))&lt;&gt;LEN(F$11)-LEN(SUBSTITUTE(F$11,";",""))),"FORMAT_;",IF(AND(E84="Sponsor country (if multiple countries)",ISBLANK(F84)=FALSE,LEN(F84)-LEN(SUBSTITUTE(F84,";",""))=0),"FORMAT_;",IF(AND(E84="Sponsor country (if multiple countries)",ISBLANK(F84)=TRUE,LEN(F$11)-LEN(SUBSTITUTE(F$11,";",""))&lt;&gt;0),"FORMAT_;",IF(AND(E84="Originator country  (if multiple countries)",LEN(F84)-LEN(SUBSTITUTE(F84,";",""))&lt;&gt;0,ISBLANK(F84)=FALSE,LEN(F84)-LEN(SUBSTITUTE(F84,";",""))&lt;&gt;LEN(F$8)-LEN(SUBSTITUTE(F$8,";",""))),"FORMAT_;",IF(AND(E84="Originator country  (if multiple countries)",ISBLANK(F84)=FALSE,LEN(F84)-LEN(SUBSTITUTE(F84,";",""))=0),"FORMAT_;",IF(AND(E84="Originator country  (if multiple countries)",ISBLANK(F84)=TRUE,LEN(F$8)-LEN(SUBSTITUTE(F$8,";",""))&lt;&gt;0),"FORMAT_;",IF(AND(E84="Original lender country (if multiple countries)",ISBLANK(F84)=FALSE,LEN(F84)-LEN(SUBSTITUTE(F84,";",""))&lt;&gt;0,LEN(F84)-LEN(SUBSTITUTE(F84,";",""))&lt;&gt;LEN(F$14)-LEN(SUBSTITUTE(F$14,";",""))),"FORMAT_;",IF(AND(E84="Original lender country (if multiple countries)",ISBLANK(F84)=TRUE,LEN(F$14)-LEN(SUBSTITUTE(F$14,";",""))&lt;&gt;0),"FORMAT_;",IF(AND(E84="Original lender country (if multiple countries)",ISBLANK(F84)=FALSE,LEN(F84)-LEN(SUBSTITUTE(F84,";",""))=0),"FORMAT_;",IF(OR(AND(E84="Designated Entity LEI",LEN(F84)&lt;&gt;20),AND(G84="{LEI}",LEN(F84)&lt;&gt;0,LEN(F84)&lt;20),AND(G84="{ISIN}",LEN(F84)&lt;&gt;0,LEN(F84)&lt;12),AND(LEN(F84)&lt;&gt;20,E84="Retaining entity LEI",ISBLANK(F84)=FALSE),AND(E84="Instrument ISIN",ISBLANK(F84)=FALSE,LEN(F84)&gt;0,LEN(F84)&lt;11),AND(D84="M",LEFT(G84,4)="{DAT",LEN(F84)&lt;&gt;10)),"FORMAT_LEN",IF(OR(AND(F84&lt;&gt;"",LEFT(G84,4)&lt;&gt;"{TEX",ISNUMBER(SUMPRODUCT(FIND(MID(F84,ROW(INDIRECT("1:"&amp;LEN(F84))),1),W84)))=FALSE),AND(F84&lt;&gt;"",LEFT(G84,4)&lt;&gt;"{TEX",ISERROR(SUMPRODUCT(SEARCH(MID(F84,ROW(INDIRECT("1:"&amp;LEN(TRIM(F84)))),1)," "&amp;W84&amp;CHAR(10)&amp;"""")))=TRUE)),"FORMAT_CHAR",IF(LEFT(G84,4)="{TEX","TEXT","UNK")))))))))))))))))))))))))</f>
        <v>FORMAT_CHAR</v>
      </c>
      <c r="V84" s="106" t="b" cm="1">
        <f t="array" aca="1" ref="V84" ca="1">IF(OR(LEN(F84)&gt;P84+1),FALSE,IF(LEFT(G84,5)="{TEXT",TRUE,IF(AND(ISBLANK(F84)=FALSE,G84="{DATE_TEXT-YYYY-MM-DD}",LEN(F84)&lt;&gt;10),FALSE,IF(AND(ISBLANK(F84)=FALSE,ISNUMBER(SUMPRODUCT(SEARCH(MID(F84,ROW(INDIRECT("1:"&amp;LEN(TRIM(F84)))),1)," "&amp;W84&amp;CHAR(10)&amp;"""")))=FALSE),FALSE,TRUE))))</f>
        <v>0</v>
      </c>
      <c r="W84" s="115"/>
      <c r="X84" s="120"/>
      <c r="Y84" s="120"/>
      <c r="Z84" s="120"/>
      <c r="AA84" s="120"/>
      <c r="AB84" s="122"/>
      <c r="AC84" s="122"/>
      <c r="AD84" s="120"/>
      <c r="AE84" s="120"/>
      <c r="AF84" s="120"/>
      <c r="AG84" s="117" t="s">
        <v>718</v>
      </c>
      <c r="AH84" s="120"/>
      <c r="AI84" s="107"/>
      <c r="AJ84" s="120"/>
      <c r="AK84" s="48"/>
      <c r="AL84" s="48"/>
    </row>
    <row r="85" spans="1:38" s="16" customFormat="1" ht="60" x14ac:dyDescent="0.25">
      <c r="A85" s="56" t="s">
        <v>1069</v>
      </c>
      <c r="B85" s="57" t="s">
        <v>396</v>
      </c>
      <c r="C85" s="61" t="s">
        <v>371</v>
      </c>
      <c r="D85" s="62" t="s">
        <v>48</v>
      </c>
      <c r="E85" s="63" t="s">
        <v>379</v>
      </c>
      <c r="F85" s="36"/>
      <c r="G85" s="19" t="s">
        <v>201</v>
      </c>
      <c r="H85" s="132"/>
      <c r="I85" s="44" t="s">
        <v>1165</v>
      </c>
      <c r="J85" s="134"/>
      <c r="K85" s="132"/>
      <c r="L85" s="135"/>
      <c r="M85" s="135"/>
      <c r="N85" s="130" t="s">
        <v>377</v>
      </c>
      <c r="O85" s="106" t="str">
        <f t="shared" ca="1" si="9"/>
        <v>FORMAT</v>
      </c>
      <c r="P85" s="106">
        <v>10000</v>
      </c>
      <c r="Q85" s="115"/>
      <c r="R85" s="106">
        <f t="shared" si="10"/>
        <v>0</v>
      </c>
      <c r="S85" s="116" t="str">
        <f t="shared" si="7"/>
        <v/>
      </c>
      <c r="T85" s="106" t="str">
        <f t="shared" si="8"/>
        <v>EMPTY</v>
      </c>
      <c r="U85" s="106" t="str" cm="1">
        <f t="array" aca="1" ref="U85" ca="1">IF(AND(E85="Payment exemption explanation",ISBLANK(F85)=FALSE,F$78="Confirmed"),"FORMAT",IF(AND(E85="Historical Default and Loss Performance Data source",F$3="Public",ISBLANK(F85)=TRUE),"FORMAT",IF(AND(E84="Subject to severe clawback",F84="Y",ISBLANK(F85)=TRUE),"FORMAT",IF(AND(E84="Subject to severe clawback",F84="N",ISBLANK(F85)=FALSE),"FORMAT",IF(AND(OR(E85="Credit granting criteria supervision comment",E85="Credit granting criteria compliance comment"),ISBLANK(F85)=FALSE,OR(AND(F$34="N",E480="Originator (or original lender) is not a Credit institution"),AND(F$37="N",E$37="Originator (or original lender) is not a Credit institution"))),"FORMAT_S17",IF(AND(C85="STSS60",E85="Location of Liability cash flow model",ISBLANK(F85)=TRUE,F$3="Public"),"FORMAT_S60",IF(AND(C85="STSS58",E85="Historical Default and Loss Performance Data location",ISBLANK(F85)=TRUE,F$3="Public"),"FORMAT_S37",IF(AND(E85="Sponsor LEI",ISBLANK(F85)=TRUE,ISBLANK(F$8)=TRUE),"FORMAT_LEI",IF(AND(E85="Originator LEI",ISBLANK(F85)=TRUE,ISBLANK(F$11)=TRUE),"FORMAT_LEI",IF(OR(T85="EMPTY",P85+1&lt;LEN(F85),AND(G84="{Confirmed/Unconfirmed/N/A}",S85="N/A",F84="N/A",F85&lt;&gt;"")),"FORMAT",IF(OR(AND(E85="Non-ABCP securitisation unique identifier",MID(F85,21,1)&lt;&gt;"N"),AND(E85="ABCP transaction unique identifier",MID(F85,21,1)&lt;&gt;"T"),AND(E85="ABCP programme unique identifier",MID(F85,21,1)&lt;&gt;"P")),"FORMAT_SEC_ID",IF(AND(E85="Underlying exposures classification",F85&lt;&gt;"residential mortgages",F85&lt;&gt;"commercial mortgages",F85&lt;&gt;"credit facilities provided to individuals for personal, family or household consumption purposes",F85&lt;&gt;"credit facilities, including loans and leases, provided to any type of enterprise or corporation",F85&lt;&gt;"auto loans/leases",F85&lt;&gt;"credit-card receivables",F85&lt;&gt;"trade receivables",F85&lt;&gt;"others"),"FORMAT_LIST",IF(AND(E85="Instrument code",LEN(F85)-LEN(SUBSTITUTE(F85,";",""))&lt;&gt;LEN(F84)-LEN(SUBSTITUTE(F84,";",""))),"FORMAT_;",IF(AND(E85="Sponsor country (if multiple countries)",LEN(F85)-LEN(SUBSTITUTE(F85,";",""))&lt;&gt;LEN(F$11)-LEN(SUBSTITUTE(F$11,";",""))),"FORMAT_;",IF(AND(E85="Sponsor country (if multiple countries)",ISBLANK(F85)=FALSE,LEN(F85)-LEN(SUBSTITUTE(F85,";",""))=0),"FORMAT_;",IF(AND(E85="Sponsor country (if multiple countries)",ISBLANK(F85)=TRUE,LEN(F$11)-LEN(SUBSTITUTE(F$11,";",""))&lt;&gt;0),"FORMAT_;",IF(AND(E85="Originator country  (if multiple countries)",LEN(F85)-LEN(SUBSTITUTE(F85,";",""))&lt;&gt;0,ISBLANK(F85)=FALSE,LEN(F85)-LEN(SUBSTITUTE(F85,";",""))&lt;&gt;LEN(F$8)-LEN(SUBSTITUTE(F$8,";",""))),"FORMAT_;",IF(AND(E85="Originator country  (if multiple countries)",ISBLANK(F85)=FALSE,LEN(F85)-LEN(SUBSTITUTE(F85,";",""))=0),"FORMAT_;",IF(AND(E85="Originator country  (if multiple countries)",ISBLANK(F85)=TRUE,LEN(F$8)-LEN(SUBSTITUTE(F$8,";",""))&lt;&gt;0),"FORMAT_;",IF(AND(E85="Original lender country (if multiple countries)",ISBLANK(F85)=FALSE,LEN(F85)-LEN(SUBSTITUTE(F85,";",""))&lt;&gt;0,LEN(F85)-LEN(SUBSTITUTE(F85,";",""))&lt;&gt;LEN(F$14)-LEN(SUBSTITUTE(F$14,";",""))),"FORMAT_;",IF(AND(E85="Original lender country (if multiple countries)",ISBLANK(F85)=TRUE,LEN(F$14)-LEN(SUBSTITUTE(F$14,";",""))&lt;&gt;0),"FORMAT_;",IF(AND(E85="Original lender country (if multiple countries)",ISBLANK(F85)=FALSE,LEN(F85)-LEN(SUBSTITUTE(F85,";",""))=0),"FORMAT_;",IF(OR(AND(E85="Designated Entity LEI",LEN(F85)&lt;&gt;20),AND(G85="{LEI}",LEN(F85)&lt;&gt;0,LEN(F85)&lt;20),AND(G85="{ISIN}",LEN(F85)&lt;&gt;0,LEN(F85)&lt;12),AND(LEN(F85)&lt;&gt;20,E85="Retaining entity LEI",ISBLANK(F85)=FALSE),AND(E85="Instrument ISIN",ISBLANK(F85)=FALSE,LEN(F85)&gt;0,LEN(F85)&lt;11),AND(D85="M",LEFT(G85,4)="{DAT",LEN(F85)&lt;&gt;10)),"FORMAT_LEN",IF(OR(AND(F85&lt;&gt;"",LEFT(G85,4)&lt;&gt;"{TEX",ISNUMBER(SUMPRODUCT(FIND(MID(F85,ROW(INDIRECT("1:"&amp;LEN(F85))),1),W85)))=FALSE),AND(F85&lt;&gt;"",LEFT(G85,4)&lt;&gt;"{TEX",ISERROR(SUMPRODUCT(SEARCH(MID(F85,ROW(INDIRECT("1:"&amp;LEN(TRIM(F85)))),1)," "&amp;W85&amp;CHAR(10)&amp;"""")))=TRUE)),"FORMAT_CHAR",IF(LEFT(G85,4)="{TEX","TEXT","UNK")))))))))))))))))))))))))</f>
        <v>FORMAT</v>
      </c>
      <c r="V85" s="106" t="b" cm="1">
        <f t="array" aca="1" ref="V85" ca="1">IF(OR(LEN(F85)&gt;P85+1),FALSE,IF(LEFT(G85,5)="{TEXT",TRUE,IF(AND(ISBLANK(F85)=FALSE,G85="{DATE_TEXT-YYYY-MM-DD}",LEN(F85)&lt;&gt;10),FALSE,IF(AND(ISBLANK(F85)=FALSE,ISNUMBER(SUMPRODUCT(SEARCH(MID(F85,ROW(INDIRECT("1:"&amp;LEN(TRIM(F85)))),1)," "&amp;W85&amp;CHAR(10)&amp;"""")))=FALSE),FALSE,TRUE))))</f>
        <v>1</v>
      </c>
      <c r="W85" s="115"/>
      <c r="X85" s="120"/>
      <c r="Y85" s="120"/>
      <c r="Z85" s="120"/>
      <c r="AA85" s="120"/>
      <c r="AB85" s="122"/>
      <c r="AC85" s="122"/>
      <c r="AD85" s="120"/>
      <c r="AE85" s="120"/>
      <c r="AF85" s="120"/>
      <c r="AG85" s="117" t="s">
        <v>732</v>
      </c>
      <c r="AH85" s="120"/>
      <c r="AI85" s="107"/>
      <c r="AJ85" s="120"/>
      <c r="AK85" s="48"/>
      <c r="AL85" s="48"/>
    </row>
    <row r="86" spans="1:38" s="16" customFormat="1" ht="105" x14ac:dyDescent="0.25">
      <c r="A86" s="56" t="s">
        <v>1070</v>
      </c>
      <c r="B86" s="57" t="s">
        <v>403</v>
      </c>
      <c r="C86" s="61" t="s">
        <v>381</v>
      </c>
      <c r="D86" s="62" t="s">
        <v>48</v>
      </c>
      <c r="E86" s="63" t="s">
        <v>382</v>
      </c>
      <c r="F86" s="36"/>
      <c r="G86" s="19" t="s">
        <v>384</v>
      </c>
      <c r="H86" s="131" t="s">
        <v>385</v>
      </c>
      <c r="I86" s="45" t="s">
        <v>1179</v>
      </c>
      <c r="J86" s="133" t="s">
        <v>386</v>
      </c>
      <c r="K86" s="131" t="s">
        <v>387</v>
      </c>
      <c r="L86" s="131" t="s">
        <v>376</v>
      </c>
      <c r="M86" s="131" t="s">
        <v>197</v>
      </c>
      <c r="N86" s="129" t="s">
        <v>377</v>
      </c>
      <c r="O86" s="106" t="str">
        <f t="shared" ca="1" si="9"/>
        <v>FORMAT</v>
      </c>
      <c r="P86" s="106">
        <v>30</v>
      </c>
      <c r="Q86" s="115"/>
      <c r="R86" s="106">
        <f t="shared" si="10"/>
        <v>0</v>
      </c>
      <c r="S86" s="116" t="str">
        <f t="shared" si="7"/>
        <v/>
      </c>
      <c r="T86" s="106" t="str">
        <f t="shared" si="8"/>
        <v>EMPTY</v>
      </c>
      <c r="U86" s="106" t="str" cm="1">
        <f t="array" aca="1" ref="U86" ca="1">IF(AND(E86="Payment exemption explanation",ISBLANK(F86)=FALSE,F$78="Confirmed"),"FORMAT",IF(AND(E86="Historical Default and Loss Performance Data source",F$3="Public",ISBLANK(F86)=TRUE),"FORMAT",IF(AND(E85="Subject to severe clawback",F85="Y",ISBLANK(F86)=TRUE),"FORMAT",IF(AND(E85="Subject to severe clawback",F85="N",ISBLANK(F86)=FALSE),"FORMAT",IF(AND(OR(E86="Credit granting criteria supervision comment",E86="Credit granting criteria compliance comment"),ISBLANK(F86)=FALSE,OR(AND(F$34="N",E481="Originator (or original lender) is not a Credit institution"),AND(F$37="N",E$37="Originator (or original lender) is not a Credit institution"))),"FORMAT_S17",IF(AND(C86="STSS60",E86="Location of Liability cash flow model",ISBLANK(F86)=TRUE,F$3="Public"),"FORMAT_S60",IF(AND(C86="STSS58",E86="Historical Default and Loss Performance Data location",ISBLANK(F86)=TRUE,F$3="Public"),"FORMAT_S37",IF(AND(E86="Sponsor LEI",ISBLANK(F86)=TRUE,ISBLANK(F$8)=TRUE),"FORMAT_LEI",IF(AND(E86="Originator LEI",ISBLANK(F86)=TRUE,ISBLANK(F$11)=TRUE),"FORMAT_LEI",IF(OR(T86="EMPTY",P86+1&lt;LEN(F86),AND(G85="{Confirmed/Unconfirmed/N/A}",S86="N/A",F85="N/A",F86&lt;&gt;"")),"FORMAT",IF(OR(AND(E86="Non-ABCP securitisation unique identifier",MID(F86,21,1)&lt;&gt;"N"),AND(E86="ABCP transaction unique identifier",MID(F86,21,1)&lt;&gt;"T"),AND(E86="ABCP programme unique identifier",MID(F86,21,1)&lt;&gt;"P")),"FORMAT_SEC_ID",IF(AND(E86="Underlying exposures classification",F86&lt;&gt;"residential mortgages",F86&lt;&gt;"commercial mortgages",F86&lt;&gt;"credit facilities provided to individuals for personal, family or household consumption purposes",F86&lt;&gt;"credit facilities, including loans and leases, provided to any type of enterprise or corporation",F86&lt;&gt;"auto loans/leases",F86&lt;&gt;"credit-card receivables",F86&lt;&gt;"trade receivables",F86&lt;&gt;"others"),"FORMAT_LIST",IF(AND(E86="Instrument code",LEN(F86)-LEN(SUBSTITUTE(F86,";",""))&lt;&gt;LEN(F85)-LEN(SUBSTITUTE(F85,";",""))),"FORMAT_;",IF(AND(E86="Sponsor country (if multiple countries)",LEN(F86)-LEN(SUBSTITUTE(F86,";",""))&lt;&gt;LEN(F$11)-LEN(SUBSTITUTE(F$11,";",""))),"FORMAT_;",IF(AND(E86="Sponsor country (if multiple countries)",ISBLANK(F86)=FALSE,LEN(F86)-LEN(SUBSTITUTE(F86,";",""))=0),"FORMAT_;",IF(AND(E86="Sponsor country (if multiple countries)",ISBLANK(F86)=TRUE,LEN(F$11)-LEN(SUBSTITUTE(F$11,";",""))&lt;&gt;0),"FORMAT_;",IF(AND(E86="Originator country  (if multiple countries)",LEN(F86)-LEN(SUBSTITUTE(F86,";",""))&lt;&gt;0,ISBLANK(F86)=FALSE,LEN(F86)-LEN(SUBSTITUTE(F86,";",""))&lt;&gt;LEN(F$8)-LEN(SUBSTITUTE(F$8,";",""))),"FORMAT_;",IF(AND(E86="Originator country  (if multiple countries)",ISBLANK(F86)=FALSE,LEN(F86)-LEN(SUBSTITUTE(F86,";",""))=0),"FORMAT_;",IF(AND(E86="Originator country  (if multiple countries)",ISBLANK(F86)=TRUE,LEN(F$8)-LEN(SUBSTITUTE(F$8,";",""))&lt;&gt;0),"FORMAT_;",IF(AND(E86="Original lender country (if multiple countries)",ISBLANK(F86)=FALSE,LEN(F86)-LEN(SUBSTITUTE(F86,";",""))&lt;&gt;0,LEN(F86)-LEN(SUBSTITUTE(F86,";",""))&lt;&gt;LEN(F$14)-LEN(SUBSTITUTE(F$14,";",""))),"FORMAT_;",IF(AND(E86="Original lender country (if multiple countries)",ISBLANK(F86)=TRUE,LEN(F$14)-LEN(SUBSTITUTE(F$14,";",""))&lt;&gt;0),"FORMAT_;",IF(AND(E86="Original lender country (if multiple countries)",ISBLANK(F86)=FALSE,LEN(F86)-LEN(SUBSTITUTE(F86,";",""))=0),"FORMAT_;",IF(OR(AND(E86="Designated Entity LEI",LEN(F86)&lt;&gt;20),AND(G86="{LEI}",LEN(F86)&lt;&gt;0,LEN(F86)&lt;20),AND(G86="{ISIN}",LEN(F86)&lt;&gt;0,LEN(F86)&lt;12),AND(LEN(F86)&lt;&gt;20,E86="Retaining entity LEI",ISBLANK(F86)=FALSE),AND(E86="Instrument ISIN",ISBLANK(F86)=FALSE,LEN(F86)&gt;0,LEN(F86)&lt;11),AND(D86="M",LEFT(G86,4)="{DAT",LEN(F86)&lt;&gt;10)),"FORMAT_LEN",IF(OR(AND(F86&lt;&gt;"",LEFT(G86,4)&lt;&gt;"{TEX",ISNUMBER(SUMPRODUCT(FIND(MID(F86,ROW(INDIRECT("1:"&amp;LEN(F86))),1),W86)))=FALSE),AND(F86&lt;&gt;"",LEFT(G86,4)&lt;&gt;"{TEX",ISERROR(SUMPRODUCT(SEARCH(MID(F86,ROW(INDIRECT("1:"&amp;LEN(TRIM(F86)))),1)," "&amp;W86&amp;CHAR(10)&amp;"""")))=TRUE)),"FORMAT_CHAR",IF(LEFT(G86,4)="{TEX","TEXT","UNK")))))))))))))))))))))))))</f>
        <v>FORMAT</v>
      </c>
      <c r="V86" s="106" t="b" cm="1">
        <f t="array" aca="1" ref="V86" ca="1">IF(OR(LEN(F86)&gt;P86+1),FALSE,IF(LEFT(G86,5)="{TEXT",TRUE,IF(AND(ISBLANK(F86)=FALSE,G86="{DATE_TEXT-YYYY-MM-DD}",LEN(F86)&lt;&gt;10),FALSE,IF(AND(ISBLANK(F86)=FALSE,ISNUMBER(SUMPRODUCT(SEARCH(MID(F86,ROW(INDIRECT("1:"&amp;LEN(TRIM(F86)))),1)," "&amp;W86&amp;CHAR(10)&amp;"""")))=FALSE),FALSE,TRUE))))</f>
        <v>1</v>
      </c>
      <c r="W86" s="115"/>
      <c r="X86" s="120"/>
      <c r="Y86" s="120"/>
      <c r="Z86" s="120"/>
      <c r="AA86" s="120"/>
      <c r="AB86" s="122"/>
      <c r="AC86" s="122"/>
      <c r="AD86" s="120"/>
      <c r="AE86" s="120"/>
      <c r="AF86" s="120"/>
      <c r="AG86" s="117" t="s">
        <v>736</v>
      </c>
      <c r="AH86" s="120"/>
      <c r="AI86" s="107"/>
      <c r="AJ86" s="120"/>
      <c r="AK86" s="48"/>
      <c r="AL86" s="48"/>
    </row>
    <row r="87" spans="1:38" s="16" customFormat="1" ht="60" x14ac:dyDescent="0.25">
      <c r="A87" s="56" t="s">
        <v>1071</v>
      </c>
      <c r="B87" s="57" t="s">
        <v>405</v>
      </c>
      <c r="C87" s="61" t="s">
        <v>381</v>
      </c>
      <c r="D87" s="62" t="s">
        <v>48</v>
      </c>
      <c r="E87" s="63" t="s">
        <v>917</v>
      </c>
      <c r="F87" s="36"/>
      <c r="G87" s="19" t="s">
        <v>201</v>
      </c>
      <c r="H87" s="132"/>
      <c r="I87" s="44" t="s">
        <v>1165</v>
      </c>
      <c r="J87" s="134"/>
      <c r="K87" s="132"/>
      <c r="L87" s="135"/>
      <c r="M87" s="135"/>
      <c r="N87" s="130" t="s">
        <v>377</v>
      </c>
      <c r="O87" s="106" t="str">
        <f t="shared" ca="1" si="9"/>
        <v>FORMAT</v>
      </c>
      <c r="P87" s="106">
        <v>10000</v>
      </c>
      <c r="Q87" s="115"/>
      <c r="R87" s="106">
        <f t="shared" si="10"/>
        <v>0</v>
      </c>
      <c r="S87" s="116" t="str">
        <f t="shared" si="7"/>
        <v/>
      </c>
      <c r="T87" s="106" t="str">
        <f t="shared" si="8"/>
        <v>EMPTY</v>
      </c>
      <c r="U87" s="106" t="str" cm="1">
        <f t="array" aca="1" ref="U87" ca="1">IF(AND(E87="Payment exemption explanation",ISBLANK(F87)=FALSE,F$78="Confirmed"),"FORMAT",IF(AND(E87="Historical Default and Loss Performance Data source",F$3="Public",ISBLANK(F87)=TRUE),"FORMAT",IF(AND(E86="Subject to severe clawback",F86="Y",ISBLANK(F87)=TRUE),"FORMAT",IF(AND(E86="Subject to severe clawback",F86="N",ISBLANK(F87)=FALSE),"FORMAT",IF(AND(OR(E87="Credit granting criteria supervision comment",E87="Credit granting criteria compliance comment"),ISBLANK(F87)=FALSE,OR(AND(F$34="N",E482="Originator (or original lender) is not a Credit institution"),AND(F$37="N",E$37="Originator (or original lender) is not a Credit institution"))),"FORMAT_S17",IF(AND(C87="STSS60",E87="Location of Liability cash flow model",ISBLANK(F87)=TRUE,F$3="Public"),"FORMAT_S60",IF(AND(C87="STSS58",E87="Historical Default and Loss Performance Data location",ISBLANK(F87)=TRUE,F$3="Public"),"FORMAT_S37",IF(AND(E87="Sponsor LEI",ISBLANK(F87)=TRUE,ISBLANK(F$8)=TRUE),"FORMAT_LEI",IF(AND(E87="Originator LEI",ISBLANK(F87)=TRUE,ISBLANK(F$11)=TRUE),"FORMAT_LEI",IF(OR(T87="EMPTY",P87+1&lt;LEN(F87),AND(G86="{Confirmed/Unconfirmed/N/A}",S87="N/A",F86="N/A",F87&lt;&gt;"")),"FORMAT",IF(OR(AND(E87="Non-ABCP securitisation unique identifier",MID(F87,21,1)&lt;&gt;"N"),AND(E87="ABCP transaction unique identifier",MID(F87,21,1)&lt;&gt;"T"),AND(E87="ABCP programme unique identifier",MID(F87,21,1)&lt;&gt;"P")),"FORMAT_SEC_ID",IF(AND(E87="Underlying exposures classification",F87&lt;&gt;"residential mortgages",F87&lt;&gt;"commercial mortgages",F87&lt;&gt;"credit facilities provided to individuals for personal, family or household consumption purposes",F87&lt;&gt;"credit facilities, including loans and leases, provided to any type of enterprise or corporation",F87&lt;&gt;"auto loans/leases",F87&lt;&gt;"credit-card receivables",F87&lt;&gt;"trade receivables",F87&lt;&gt;"others"),"FORMAT_LIST",IF(AND(E87="Instrument code",LEN(F87)-LEN(SUBSTITUTE(F87,";",""))&lt;&gt;LEN(F86)-LEN(SUBSTITUTE(F86,";",""))),"FORMAT_;",IF(AND(E87="Sponsor country (if multiple countries)",LEN(F87)-LEN(SUBSTITUTE(F87,";",""))&lt;&gt;LEN(F$11)-LEN(SUBSTITUTE(F$11,";",""))),"FORMAT_;",IF(AND(E87="Sponsor country (if multiple countries)",ISBLANK(F87)=FALSE,LEN(F87)-LEN(SUBSTITUTE(F87,";",""))=0),"FORMAT_;",IF(AND(E87="Sponsor country (if multiple countries)",ISBLANK(F87)=TRUE,LEN(F$11)-LEN(SUBSTITUTE(F$11,";",""))&lt;&gt;0),"FORMAT_;",IF(AND(E87="Originator country  (if multiple countries)",LEN(F87)-LEN(SUBSTITUTE(F87,";",""))&lt;&gt;0,ISBLANK(F87)=FALSE,LEN(F87)-LEN(SUBSTITUTE(F87,";",""))&lt;&gt;LEN(F$8)-LEN(SUBSTITUTE(F$8,";",""))),"FORMAT_;",IF(AND(E87="Originator country  (if multiple countries)",ISBLANK(F87)=FALSE,LEN(F87)-LEN(SUBSTITUTE(F87,";",""))=0),"FORMAT_;",IF(AND(E87="Originator country  (if multiple countries)",ISBLANK(F87)=TRUE,LEN(F$8)-LEN(SUBSTITUTE(F$8,";",""))&lt;&gt;0),"FORMAT_;",IF(AND(E87="Original lender country (if multiple countries)",ISBLANK(F87)=FALSE,LEN(F87)-LEN(SUBSTITUTE(F87,";",""))&lt;&gt;0,LEN(F87)-LEN(SUBSTITUTE(F87,";",""))&lt;&gt;LEN(F$14)-LEN(SUBSTITUTE(F$14,";",""))),"FORMAT_;",IF(AND(E87="Original lender country (if multiple countries)",ISBLANK(F87)=TRUE,LEN(F$14)-LEN(SUBSTITUTE(F$14,";",""))&lt;&gt;0),"FORMAT_;",IF(AND(E87="Original lender country (if multiple countries)",ISBLANK(F87)=FALSE,LEN(F87)-LEN(SUBSTITUTE(F87,";",""))=0),"FORMAT_;",IF(OR(AND(E87="Designated Entity LEI",LEN(F87)&lt;&gt;20),AND(G87="{LEI}",LEN(F87)&lt;&gt;0,LEN(F87)&lt;20),AND(G87="{ISIN}",LEN(F87)&lt;&gt;0,LEN(F87)&lt;12),AND(LEN(F87)&lt;&gt;20,E87="Retaining entity LEI",ISBLANK(F87)=FALSE),AND(E87="Instrument ISIN",ISBLANK(F87)=FALSE,LEN(F87)&gt;0,LEN(F87)&lt;11),AND(D87="M",LEFT(G87,4)="{DAT",LEN(F87)&lt;&gt;10)),"FORMAT_LEN",IF(OR(AND(F87&lt;&gt;"",LEFT(G87,4)&lt;&gt;"{TEX",ISNUMBER(SUMPRODUCT(FIND(MID(F87,ROW(INDIRECT("1:"&amp;LEN(F87))),1),W87)))=FALSE),AND(F87&lt;&gt;"",LEFT(G87,4)&lt;&gt;"{TEX",ISERROR(SUMPRODUCT(SEARCH(MID(F87,ROW(INDIRECT("1:"&amp;LEN(TRIM(F87)))),1)," "&amp;W87&amp;CHAR(10)&amp;"""")))=TRUE)),"FORMAT_CHAR",IF(LEFT(G87,4)="{TEX","TEXT","UNK")))))))))))))))))))))))))</f>
        <v>FORMAT</v>
      </c>
      <c r="V87" s="106" t="b" cm="1">
        <f t="array" aca="1" ref="V87" ca="1">IF(OR(LEN(F87)&gt;P87+1),FALSE,IF(LEFT(G87,5)="{TEXT",TRUE,IF(AND(ISBLANK(F87)=FALSE,G87="{DATE_TEXT-YYYY-MM-DD}",LEN(F87)&lt;&gt;10),FALSE,IF(AND(ISBLANK(F87)=FALSE,ISNUMBER(SUMPRODUCT(SEARCH(MID(F87,ROW(INDIRECT("1:"&amp;LEN(TRIM(F87)))),1)," "&amp;W87&amp;CHAR(10)&amp;"""")))=FALSE),FALSE,TRUE))))</f>
        <v>1</v>
      </c>
      <c r="W87" s="115"/>
      <c r="X87" s="120"/>
      <c r="Y87" s="120"/>
      <c r="Z87" s="120"/>
      <c r="AA87" s="120"/>
      <c r="AB87" s="122"/>
      <c r="AC87" s="122"/>
      <c r="AD87" s="120"/>
      <c r="AE87" s="120"/>
      <c r="AF87" s="120"/>
      <c r="AG87" s="117" t="s">
        <v>740</v>
      </c>
      <c r="AH87" s="120"/>
      <c r="AI87" s="107"/>
      <c r="AJ87" s="120"/>
      <c r="AK87" s="48"/>
      <c r="AL87" s="48"/>
    </row>
    <row r="88" spans="1:38" s="16" customFormat="1" ht="105" x14ac:dyDescent="0.25">
      <c r="A88" s="56" t="s">
        <v>1072</v>
      </c>
      <c r="B88" s="57" t="s">
        <v>413</v>
      </c>
      <c r="C88" s="61" t="s">
        <v>390</v>
      </c>
      <c r="D88" s="62" t="s">
        <v>48</v>
      </c>
      <c r="E88" s="63" t="s">
        <v>391</v>
      </c>
      <c r="F88" s="36" t="s">
        <v>194</v>
      </c>
      <c r="G88" s="19" t="s">
        <v>237</v>
      </c>
      <c r="H88" s="131" t="s">
        <v>924</v>
      </c>
      <c r="I88" s="45" t="s">
        <v>1173</v>
      </c>
      <c r="J88" s="133" t="s">
        <v>392</v>
      </c>
      <c r="K88" s="131" t="s">
        <v>393</v>
      </c>
      <c r="L88" s="131" t="s">
        <v>376</v>
      </c>
      <c r="M88" s="131" t="s">
        <v>197</v>
      </c>
      <c r="N88" s="129" t="s">
        <v>377</v>
      </c>
      <c r="O88" s="106" t="str">
        <f t="shared" ca="1" si="9"/>
        <v>FORMAT</v>
      </c>
      <c r="P88" s="106">
        <v>12</v>
      </c>
      <c r="Q88" s="115"/>
      <c r="R88" s="106">
        <f t="shared" si="10"/>
        <v>9</v>
      </c>
      <c r="S88" s="116" t="str">
        <f t="shared" si="7"/>
        <v/>
      </c>
      <c r="T88" s="106" t="str">
        <f t="shared" si="8"/>
        <v>UNK</v>
      </c>
      <c r="U88" s="106" t="str" cm="1">
        <f t="array" aca="1" ref="U88" ca="1">IF(AND(E88="Payment exemption explanation",ISBLANK(F88)=FALSE,F$78="Confirmed"),"FORMAT",IF(AND(E88="Historical Default and Loss Performance Data source",F$3="Public",ISBLANK(F88)=TRUE),"FORMAT",IF(AND(E87="Subject to severe clawback",F87="Y",ISBLANK(F88)=TRUE),"FORMAT",IF(AND(E87="Subject to severe clawback",F87="N",ISBLANK(F88)=FALSE),"FORMAT",IF(AND(OR(E88="Credit granting criteria supervision comment",E88="Credit granting criteria compliance comment"),ISBLANK(F88)=FALSE,OR(AND(F$34="N",E483="Originator (or original lender) is not a Credit institution"),AND(F$37="N",E$37="Originator (or original lender) is not a Credit institution"))),"FORMAT_S17",IF(AND(C88="STSS60",E88="Location of Liability cash flow model",ISBLANK(F88)=TRUE,F$3="Public"),"FORMAT_S60",IF(AND(C88="STSS58",E88="Historical Default and Loss Performance Data location",ISBLANK(F88)=TRUE,F$3="Public"),"FORMAT_S37",IF(AND(E88="Sponsor LEI",ISBLANK(F88)=TRUE,ISBLANK(F$8)=TRUE),"FORMAT_LEI",IF(AND(E88="Originator LEI",ISBLANK(F88)=TRUE,ISBLANK(F$11)=TRUE),"FORMAT_LEI",IF(OR(T88="EMPTY",P88+1&lt;LEN(F88),AND(G87="{Confirmed/Unconfirmed/N/A}",S88="N/A",F87="N/A",F88&lt;&gt;"")),"FORMAT",IF(OR(AND(E88="Non-ABCP securitisation unique identifier",MID(F88,21,1)&lt;&gt;"N"),AND(E88="ABCP transaction unique identifier",MID(F88,21,1)&lt;&gt;"T"),AND(E88="ABCP programme unique identifier",MID(F88,21,1)&lt;&gt;"P")),"FORMAT_SEC_ID",IF(AND(E88="Underlying exposures classification",F88&lt;&gt;"residential mortgages",F88&lt;&gt;"commercial mortgages",F88&lt;&gt;"credit facilities provided to individuals for personal, family or household consumption purposes",F88&lt;&gt;"credit facilities, including loans and leases, provided to any type of enterprise or corporation",F88&lt;&gt;"auto loans/leases",F88&lt;&gt;"credit-card receivables",F88&lt;&gt;"trade receivables",F88&lt;&gt;"others"),"FORMAT_LIST",IF(AND(E88="Instrument code",LEN(F88)-LEN(SUBSTITUTE(F88,";",""))&lt;&gt;LEN(F87)-LEN(SUBSTITUTE(F87,";",""))),"FORMAT_;",IF(AND(E88="Sponsor country (if multiple countries)",LEN(F88)-LEN(SUBSTITUTE(F88,";",""))&lt;&gt;LEN(F$11)-LEN(SUBSTITUTE(F$11,";",""))),"FORMAT_;",IF(AND(E88="Sponsor country (if multiple countries)",ISBLANK(F88)=FALSE,LEN(F88)-LEN(SUBSTITUTE(F88,";",""))=0),"FORMAT_;",IF(AND(E88="Sponsor country (if multiple countries)",ISBLANK(F88)=TRUE,LEN(F$11)-LEN(SUBSTITUTE(F$11,";",""))&lt;&gt;0),"FORMAT_;",IF(AND(E88="Originator country  (if multiple countries)",LEN(F88)-LEN(SUBSTITUTE(F88,";",""))&lt;&gt;0,ISBLANK(F88)=FALSE,LEN(F88)-LEN(SUBSTITUTE(F88,";",""))&lt;&gt;LEN(F$8)-LEN(SUBSTITUTE(F$8,";",""))),"FORMAT_;",IF(AND(E88="Originator country  (if multiple countries)",ISBLANK(F88)=FALSE,LEN(F88)-LEN(SUBSTITUTE(F88,";",""))=0),"FORMAT_;",IF(AND(E88="Originator country  (if multiple countries)",ISBLANK(F88)=TRUE,LEN(F$8)-LEN(SUBSTITUTE(F$8,";",""))&lt;&gt;0),"FORMAT_;",IF(AND(E88="Original lender country (if multiple countries)",ISBLANK(F88)=FALSE,LEN(F88)-LEN(SUBSTITUTE(F88,";",""))&lt;&gt;0,LEN(F88)-LEN(SUBSTITUTE(F88,";",""))&lt;&gt;LEN(F$14)-LEN(SUBSTITUTE(F$14,";",""))),"FORMAT_;",IF(AND(E88="Original lender country (if multiple countries)",ISBLANK(F88)=TRUE,LEN(F$14)-LEN(SUBSTITUTE(F$14,";",""))&lt;&gt;0),"FORMAT_;",IF(AND(E88="Original lender country (if multiple countries)",ISBLANK(F88)=FALSE,LEN(F88)-LEN(SUBSTITUTE(F88,";",""))=0),"FORMAT_;",IF(OR(AND(E88="Designated Entity LEI",LEN(F88)&lt;&gt;20),AND(G88="{LEI}",LEN(F88)&lt;&gt;0,LEN(F88)&lt;20),AND(G88="{ISIN}",LEN(F88)&lt;&gt;0,LEN(F88)&lt;12),AND(LEN(F88)&lt;&gt;20,E88="Retaining entity LEI",ISBLANK(F88)=FALSE),AND(E88="Instrument ISIN",ISBLANK(F88)=FALSE,LEN(F88)&gt;0,LEN(F88)&lt;11),AND(D88="M",LEFT(G88,4)="{DAT",LEN(F88)&lt;&gt;10)),"FORMAT_LEN",IF(OR(AND(F88&lt;&gt;"",LEFT(G88,4)&lt;&gt;"{TEX",ISNUMBER(SUMPRODUCT(FIND(MID(F88,ROW(INDIRECT("1:"&amp;LEN(F88))),1),W88)))=FALSE),AND(F88&lt;&gt;"",LEFT(G88,4)&lt;&gt;"{TEX",ISERROR(SUMPRODUCT(SEARCH(MID(F88,ROW(INDIRECT("1:"&amp;LEN(TRIM(F88)))),1)," "&amp;W88&amp;CHAR(10)&amp;"""")))=TRUE)),"FORMAT_CHAR",IF(LEFT(G88,4)="{TEX","TEXT","UNK")))))))))))))))))))))))))</f>
        <v>FORMAT_CHAR</v>
      </c>
      <c r="V88" s="106" t="b" cm="1">
        <f t="array" aca="1" ref="V88" ca="1">IF(OR(LEN(F88)&gt;P88+1),FALSE,IF(LEFT(G88,5)="{TEXT",TRUE,IF(AND(ISBLANK(F88)=FALSE,G88="{DATE_TEXT-YYYY-MM-DD}",LEN(F88)&lt;&gt;10),FALSE,IF(AND(ISBLANK(F88)=FALSE,ISNUMBER(SUMPRODUCT(SEARCH(MID(F88,ROW(INDIRECT("1:"&amp;LEN(TRIM(F88)))),1)," "&amp;W88&amp;CHAR(10)&amp;"""")))=FALSE),FALSE,TRUE))))</f>
        <v>0</v>
      </c>
      <c r="W88" s="115"/>
      <c r="X88" s="120"/>
      <c r="Y88" s="120"/>
      <c r="Z88" s="120"/>
      <c r="AA88" s="120"/>
      <c r="AB88" s="122"/>
      <c r="AC88" s="122"/>
      <c r="AD88" s="120"/>
      <c r="AE88" s="120"/>
      <c r="AF88" s="120"/>
      <c r="AG88" s="117" t="s">
        <v>742</v>
      </c>
      <c r="AH88" s="120"/>
      <c r="AI88" s="107"/>
      <c r="AJ88" s="120"/>
      <c r="AK88" s="48"/>
      <c r="AL88" s="48"/>
    </row>
    <row r="89" spans="1:38" s="16" customFormat="1" ht="60" x14ac:dyDescent="0.25">
      <c r="A89" s="56" t="s">
        <v>1073</v>
      </c>
      <c r="B89" s="57" t="s">
        <v>415</v>
      </c>
      <c r="C89" s="61" t="s">
        <v>390</v>
      </c>
      <c r="D89" s="62" t="s">
        <v>48</v>
      </c>
      <c r="E89" s="63" t="s">
        <v>395</v>
      </c>
      <c r="F89" s="36"/>
      <c r="G89" s="19" t="s">
        <v>201</v>
      </c>
      <c r="H89" s="132"/>
      <c r="I89" s="44" t="s">
        <v>1174</v>
      </c>
      <c r="J89" s="134"/>
      <c r="K89" s="132"/>
      <c r="L89" s="135"/>
      <c r="M89" s="135"/>
      <c r="N89" s="143"/>
      <c r="O89" s="106" t="str">
        <f t="shared" ca="1" si="9"/>
        <v>FORMAT</v>
      </c>
      <c r="P89" s="106">
        <v>10000</v>
      </c>
      <c r="Q89" s="115"/>
      <c r="R89" s="106">
        <f t="shared" si="10"/>
        <v>0</v>
      </c>
      <c r="S89" s="116" t="str">
        <f t="shared" si="7"/>
        <v/>
      </c>
      <c r="T89" s="106" t="str">
        <f t="shared" si="8"/>
        <v>EMPTY</v>
      </c>
      <c r="U89" s="106" t="str" cm="1">
        <f t="array" aca="1" ref="U89" ca="1">IF(AND(E89="Payment exemption explanation",ISBLANK(F89)=FALSE,F$78="Confirmed"),"FORMAT",IF(AND(E89="Historical Default and Loss Performance Data source",F$3="Public",ISBLANK(F89)=TRUE),"FORMAT",IF(AND(E88="Subject to severe clawback",F88="Y",ISBLANK(F89)=TRUE),"FORMAT",IF(AND(E88="Subject to severe clawback",F88="N",ISBLANK(F89)=FALSE),"FORMAT",IF(AND(OR(E89="Credit granting criteria supervision comment",E89="Credit granting criteria compliance comment"),ISBLANK(F89)=FALSE,OR(AND(F$34="N",E484="Originator (or original lender) is not a Credit institution"),AND(F$37="N",E$37="Originator (or original lender) is not a Credit institution"))),"FORMAT_S17",IF(AND(C89="STSS60",E89="Location of Liability cash flow model",ISBLANK(F89)=TRUE,F$3="Public"),"FORMAT_S60",IF(AND(C89="STSS58",E89="Historical Default and Loss Performance Data location",ISBLANK(F89)=TRUE,F$3="Public"),"FORMAT_S37",IF(AND(E89="Sponsor LEI",ISBLANK(F89)=TRUE,ISBLANK(F$8)=TRUE),"FORMAT_LEI",IF(AND(E89="Originator LEI",ISBLANK(F89)=TRUE,ISBLANK(F$11)=TRUE),"FORMAT_LEI",IF(OR(T89="EMPTY",P89+1&lt;LEN(F89),AND(G88="{Confirmed/Unconfirmed/N/A}",S89="N/A",F88="N/A",F89&lt;&gt;"")),"FORMAT",IF(OR(AND(E89="Non-ABCP securitisation unique identifier",MID(F89,21,1)&lt;&gt;"N"),AND(E89="ABCP transaction unique identifier",MID(F89,21,1)&lt;&gt;"T"),AND(E89="ABCP programme unique identifier",MID(F89,21,1)&lt;&gt;"P")),"FORMAT_SEC_ID",IF(AND(E89="Underlying exposures classification",F89&lt;&gt;"residential mortgages",F89&lt;&gt;"commercial mortgages",F89&lt;&gt;"credit facilities provided to individuals for personal, family or household consumption purposes",F89&lt;&gt;"credit facilities, including loans and leases, provided to any type of enterprise or corporation",F89&lt;&gt;"auto loans/leases",F89&lt;&gt;"credit-card receivables",F89&lt;&gt;"trade receivables",F89&lt;&gt;"others"),"FORMAT_LIST",IF(AND(E89="Instrument code",LEN(F89)-LEN(SUBSTITUTE(F89,";",""))&lt;&gt;LEN(F88)-LEN(SUBSTITUTE(F88,";",""))),"FORMAT_;",IF(AND(E89="Sponsor country (if multiple countries)",LEN(F89)-LEN(SUBSTITUTE(F89,";",""))&lt;&gt;LEN(F$11)-LEN(SUBSTITUTE(F$11,";",""))),"FORMAT_;",IF(AND(E89="Sponsor country (if multiple countries)",ISBLANK(F89)=FALSE,LEN(F89)-LEN(SUBSTITUTE(F89,";",""))=0),"FORMAT_;",IF(AND(E89="Sponsor country (if multiple countries)",ISBLANK(F89)=TRUE,LEN(F$11)-LEN(SUBSTITUTE(F$11,";",""))&lt;&gt;0),"FORMAT_;",IF(AND(E89="Originator country  (if multiple countries)",LEN(F89)-LEN(SUBSTITUTE(F89,";",""))&lt;&gt;0,ISBLANK(F89)=FALSE,LEN(F89)-LEN(SUBSTITUTE(F89,";",""))&lt;&gt;LEN(F$8)-LEN(SUBSTITUTE(F$8,";",""))),"FORMAT_;",IF(AND(E89="Originator country  (if multiple countries)",ISBLANK(F89)=FALSE,LEN(F89)-LEN(SUBSTITUTE(F89,";",""))=0),"FORMAT_;",IF(AND(E89="Originator country  (if multiple countries)",ISBLANK(F89)=TRUE,LEN(F$8)-LEN(SUBSTITUTE(F$8,";",""))&lt;&gt;0),"FORMAT_;",IF(AND(E89="Original lender country (if multiple countries)",ISBLANK(F89)=FALSE,LEN(F89)-LEN(SUBSTITUTE(F89,";",""))&lt;&gt;0,LEN(F89)-LEN(SUBSTITUTE(F89,";",""))&lt;&gt;LEN(F$14)-LEN(SUBSTITUTE(F$14,";",""))),"FORMAT_;",IF(AND(E89="Original lender country (if multiple countries)",ISBLANK(F89)=TRUE,LEN(F$14)-LEN(SUBSTITUTE(F$14,";",""))&lt;&gt;0),"FORMAT_;",IF(AND(E89="Original lender country (if multiple countries)",ISBLANK(F89)=FALSE,LEN(F89)-LEN(SUBSTITUTE(F89,";",""))=0),"FORMAT_;",IF(OR(AND(E89="Designated Entity LEI",LEN(F89)&lt;&gt;20),AND(G89="{LEI}",LEN(F89)&lt;&gt;0,LEN(F89)&lt;20),AND(G89="{ISIN}",LEN(F89)&lt;&gt;0,LEN(F89)&lt;12),AND(LEN(F89)&lt;&gt;20,E89="Retaining entity LEI",ISBLANK(F89)=FALSE),AND(E89="Instrument ISIN",ISBLANK(F89)=FALSE,LEN(F89)&gt;0,LEN(F89)&lt;11),AND(D89="M",LEFT(G89,4)="{DAT",LEN(F89)&lt;&gt;10)),"FORMAT_LEN",IF(OR(AND(F89&lt;&gt;"",LEFT(G89,4)&lt;&gt;"{TEX",ISNUMBER(SUMPRODUCT(FIND(MID(F89,ROW(INDIRECT("1:"&amp;LEN(F89))),1),W89)))=FALSE),AND(F89&lt;&gt;"",LEFT(G89,4)&lt;&gt;"{TEX",ISERROR(SUMPRODUCT(SEARCH(MID(F89,ROW(INDIRECT("1:"&amp;LEN(TRIM(F89)))),1)," "&amp;W89&amp;CHAR(10)&amp;"""")))=TRUE)),"FORMAT_CHAR",IF(LEFT(G89,4)="{TEX","TEXT","UNK")))))))))))))))))))))))))</f>
        <v>FORMAT</v>
      </c>
      <c r="V89" s="106" t="b" cm="1">
        <f t="array" aca="1" ref="V89" ca="1">IF(OR(LEN(F89)&gt;P89+1),FALSE,IF(LEFT(G89,5)="{TEXT",TRUE,IF(AND(ISBLANK(F89)=FALSE,G89="{DATE_TEXT-YYYY-MM-DD}",LEN(F89)&lt;&gt;10),FALSE,IF(AND(ISBLANK(F89)=FALSE,ISNUMBER(SUMPRODUCT(SEARCH(MID(F89,ROW(INDIRECT("1:"&amp;LEN(TRIM(F89)))),1)," "&amp;W89&amp;CHAR(10)&amp;"""")))=FALSE),FALSE,TRUE))))</f>
        <v>1</v>
      </c>
      <c r="W89" s="115"/>
      <c r="X89" s="120"/>
      <c r="Y89" s="120"/>
      <c r="Z89" s="120"/>
      <c r="AA89" s="120"/>
      <c r="AB89" s="122"/>
      <c r="AC89" s="122"/>
      <c r="AD89" s="120"/>
      <c r="AE89" s="120"/>
      <c r="AF89" s="120"/>
      <c r="AG89" s="117" t="s">
        <v>744</v>
      </c>
      <c r="AH89" s="120"/>
      <c r="AI89" s="107"/>
      <c r="AJ89" s="120"/>
      <c r="AK89" s="48"/>
      <c r="AL89" s="48"/>
    </row>
    <row r="90" spans="1:38" s="16" customFormat="1" ht="165" x14ac:dyDescent="0.25">
      <c r="A90" s="56" t="s">
        <v>1074</v>
      </c>
      <c r="B90" s="57" t="s">
        <v>423</v>
      </c>
      <c r="C90" s="61" t="s">
        <v>397</v>
      </c>
      <c r="D90" s="62" t="s">
        <v>48</v>
      </c>
      <c r="E90" s="63" t="s">
        <v>398</v>
      </c>
      <c r="F90" s="36"/>
      <c r="G90" s="19" t="s">
        <v>179</v>
      </c>
      <c r="H90" s="131" t="s">
        <v>399</v>
      </c>
      <c r="I90" s="45" t="s">
        <v>1180</v>
      </c>
      <c r="J90" s="133" t="s">
        <v>400</v>
      </c>
      <c r="K90" s="131" t="s">
        <v>401</v>
      </c>
      <c r="L90" s="131" t="s">
        <v>376</v>
      </c>
      <c r="M90" s="131" t="s">
        <v>197</v>
      </c>
      <c r="N90" s="129" t="s">
        <v>402</v>
      </c>
      <c r="O90" s="106" t="str">
        <f t="shared" ca="1" si="9"/>
        <v>FORMAT</v>
      </c>
      <c r="P90" s="106">
        <v>12</v>
      </c>
      <c r="Q90" s="115"/>
      <c r="R90" s="106">
        <f t="shared" si="10"/>
        <v>0</v>
      </c>
      <c r="S90" s="116" t="str">
        <f t="shared" si="7"/>
        <v/>
      </c>
      <c r="T90" s="106" t="str">
        <f t="shared" si="8"/>
        <v>EMPTY</v>
      </c>
      <c r="U90" s="106" t="str" cm="1">
        <f t="array" aca="1" ref="U90" ca="1">IF(AND(E90="Payment exemption explanation",ISBLANK(F90)=FALSE,F$78="Confirmed"),"FORMAT",IF(AND(E90="Historical Default and Loss Performance Data source",F$3="Public",ISBLANK(F90)=TRUE),"FORMAT",IF(AND(E89="Subject to severe clawback",F89="Y",ISBLANK(F90)=TRUE),"FORMAT",IF(AND(E89="Subject to severe clawback",F89="N",ISBLANK(F90)=FALSE),"FORMAT",IF(AND(OR(E90="Credit granting criteria supervision comment",E90="Credit granting criteria compliance comment"),ISBLANK(F90)=FALSE,OR(AND(F$34="N",E485="Originator (or original lender) is not a Credit institution"),AND(F$37="N",E$37="Originator (or original lender) is not a Credit institution"))),"FORMAT_S17",IF(AND(C90="STSS60",E90="Location of Liability cash flow model",ISBLANK(F90)=TRUE,F$3="Public"),"FORMAT_S60",IF(AND(C90="STSS58",E90="Historical Default and Loss Performance Data location",ISBLANK(F90)=TRUE,F$3="Public"),"FORMAT_S37",IF(AND(E90="Sponsor LEI",ISBLANK(F90)=TRUE,ISBLANK(F$8)=TRUE),"FORMAT_LEI",IF(AND(E90="Originator LEI",ISBLANK(F90)=TRUE,ISBLANK(F$11)=TRUE),"FORMAT_LEI",IF(OR(T90="EMPTY",P90+1&lt;LEN(F90),AND(G89="{Confirmed/Unconfirmed/N/A}",S90="N/A",F89="N/A",F90&lt;&gt;"")),"FORMAT",IF(OR(AND(E90="Non-ABCP securitisation unique identifier",MID(F90,21,1)&lt;&gt;"N"),AND(E90="ABCP transaction unique identifier",MID(F90,21,1)&lt;&gt;"T"),AND(E90="ABCP programme unique identifier",MID(F90,21,1)&lt;&gt;"P")),"FORMAT_SEC_ID",IF(AND(E90="Underlying exposures classification",F90&lt;&gt;"residential mortgages",F90&lt;&gt;"commercial mortgages",F90&lt;&gt;"credit facilities provided to individuals for personal, family or household consumption purposes",F90&lt;&gt;"credit facilities, including loans and leases, provided to any type of enterprise or corporation",F90&lt;&gt;"auto loans/leases",F90&lt;&gt;"credit-card receivables",F90&lt;&gt;"trade receivables",F90&lt;&gt;"others"),"FORMAT_LIST",IF(AND(E90="Instrument code",LEN(F90)-LEN(SUBSTITUTE(F90,";",""))&lt;&gt;LEN(F89)-LEN(SUBSTITUTE(F89,";",""))),"FORMAT_;",IF(AND(E90="Sponsor country (if multiple countries)",LEN(F90)-LEN(SUBSTITUTE(F90,";",""))&lt;&gt;LEN(F$11)-LEN(SUBSTITUTE(F$11,";",""))),"FORMAT_;",IF(AND(E90="Sponsor country (if multiple countries)",ISBLANK(F90)=FALSE,LEN(F90)-LEN(SUBSTITUTE(F90,";",""))=0),"FORMAT_;",IF(AND(E90="Sponsor country (if multiple countries)",ISBLANK(F90)=TRUE,LEN(F$11)-LEN(SUBSTITUTE(F$11,";",""))&lt;&gt;0),"FORMAT_;",IF(AND(E90="Originator country  (if multiple countries)",LEN(F90)-LEN(SUBSTITUTE(F90,";",""))&lt;&gt;0,ISBLANK(F90)=FALSE,LEN(F90)-LEN(SUBSTITUTE(F90,";",""))&lt;&gt;LEN(F$8)-LEN(SUBSTITUTE(F$8,";",""))),"FORMAT_;",IF(AND(E90="Originator country  (if multiple countries)",ISBLANK(F90)=FALSE,LEN(F90)-LEN(SUBSTITUTE(F90,";",""))=0),"FORMAT_;",IF(AND(E90="Originator country  (if multiple countries)",ISBLANK(F90)=TRUE,LEN(F$8)-LEN(SUBSTITUTE(F$8,";",""))&lt;&gt;0),"FORMAT_;",IF(AND(E90="Original lender country (if multiple countries)",ISBLANK(F90)=FALSE,LEN(F90)-LEN(SUBSTITUTE(F90,";",""))&lt;&gt;0,LEN(F90)-LEN(SUBSTITUTE(F90,";",""))&lt;&gt;LEN(F$14)-LEN(SUBSTITUTE(F$14,";",""))),"FORMAT_;",IF(AND(E90="Original lender country (if multiple countries)",ISBLANK(F90)=TRUE,LEN(F$14)-LEN(SUBSTITUTE(F$14,";",""))&lt;&gt;0),"FORMAT_;",IF(AND(E90="Original lender country (if multiple countries)",ISBLANK(F90)=FALSE,LEN(F90)-LEN(SUBSTITUTE(F90,";",""))=0),"FORMAT_;",IF(OR(AND(E90="Designated Entity LEI",LEN(F90)&lt;&gt;20),AND(G90="{LEI}",LEN(F90)&lt;&gt;0,LEN(F90)&lt;20),AND(G90="{ISIN}",LEN(F90)&lt;&gt;0,LEN(F90)&lt;12),AND(LEN(F90)&lt;&gt;20,E90="Retaining entity LEI",ISBLANK(F90)=FALSE),AND(E90="Instrument ISIN",ISBLANK(F90)=FALSE,LEN(F90)&gt;0,LEN(F90)&lt;11),AND(D90="M",LEFT(G90,4)="{DAT",LEN(F90)&lt;&gt;10)),"FORMAT_LEN",IF(OR(AND(F90&lt;&gt;"",LEFT(G90,4)&lt;&gt;"{TEX",ISNUMBER(SUMPRODUCT(FIND(MID(F90,ROW(INDIRECT("1:"&amp;LEN(F90))),1),W90)))=FALSE),AND(F90&lt;&gt;"",LEFT(G90,4)&lt;&gt;"{TEX",ISERROR(SUMPRODUCT(SEARCH(MID(F90,ROW(INDIRECT("1:"&amp;LEN(TRIM(F90)))),1)," "&amp;W90&amp;CHAR(10)&amp;"""")))=TRUE)),"FORMAT_CHAR",IF(LEFT(G90,4)="{TEX","TEXT","UNK")))))))))))))))))))))))))</f>
        <v>FORMAT</v>
      </c>
      <c r="V90" s="106" t="b" cm="1">
        <f t="array" aca="1" ref="V90" ca="1">IF(OR(LEN(F90)&gt;P90+1),FALSE,IF(LEFT(G90,5)="{TEXT",TRUE,IF(AND(ISBLANK(F90)=FALSE,G90="{DATE_TEXT-YYYY-MM-DD}",LEN(F90)&lt;&gt;10),FALSE,IF(AND(ISBLANK(F90)=FALSE,ISNUMBER(SUMPRODUCT(SEARCH(MID(F90,ROW(INDIRECT("1:"&amp;LEN(TRIM(F90)))),1)," "&amp;W90&amp;CHAR(10)&amp;"""")))=FALSE),FALSE,TRUE))))</f>
        <v>1</v>
      </c>
      <c r="W90" s="115"/>
      <c r="X90" s="120"/>
      <c r="Y90" s="120"/>
      <c r="Z90" s="120"/>
      <c r="AA90" s="120"/>
      <c r="AB90" s="122"/>
      <c r="AC90" s="122"/>
      <c r="AD90" s="120"/>
      <c r="AE90" s="120"/>
      <c r="AF90" s="120"/>
      <c r="AG90" s="117" t="s">
        <v>748</v>
      </c>
      <c r="AH90" s="120"/>
      <c r="AI90" s="107"/>
      <c r="AJ90" s="120"/>
      <c r="AK90" s="48"/>
      <c r="AL90" s="48"/>
    </row>
    <row r="91" spans="1:38" s="16" customFormat="1" ht="60" x14ac:dyDescent="0.25">
      <c r="A91" s="56" t="s">
        <v>1075</v>
      </c>
      <c r="B91" s="57" t="s">
        <v>425</v>
      </c>
      <c r="C91" s="61" t="s">
        <v>397</v>
      </c>
      <c r="D91" s="62" t="s">
        <v>48</v>
      </c>
      <c r="E91" s="63" t="s">
        <v>404</v>
      </c>
      <c r="F91" s="36"/>
      <c r="G91" s="19" t="s">
        <v>201</v>
      </c>
      <c r="H91" s="132"/>
      <c r="I91" s="44" t="s">
        <v>1165</v>
      </c>
      <c r="J91" s="134"/>
      <c r="K91" s="132"/>
      <c r="L91" s="135"/>
      <c r="M91" s="135"/>
      <c r="N91" s="143"/>
      <c r="O91" s="106" t="str">
        <f t="shared" ca="1" si="9"/>
        <v>FORMAT</v>
      </c>
      <c r="P91" s="106">
        <v>10000</v>
      </c>
      <c r="Q91" s="115"/>
      <c r="R91" s="106">
        <f t="shared" si="10"/>
        <v>0</v>
      </c>
      <c r="S91" s="116" t="str">
        <f t="shared" si="7"/>
        <v/>
      </c>
      <c r="T91" s="106" t="str">
        <f t="shared" si="8"/>
        <v>EMPTY</v>
      </c>
      <c r="U91" s="106" t="str" cm="1">
        <f t="array" aca="1" ref="U91" ca="1">IF(AND(E91="Payment exemption explanation",ISBLANK(F91)=FALSE,F$78="Confirmed"),"FORMAT",IF(AND(E91="Historical Default and Loss Performance Data source",F$3="Public",ISBLANK(F91)=TRUE),"FORMAT",IF(AND(E90="Subject to severe clawback",F90="Y",ISBLANK(F91)=TRUE),"FORMAT",IF(AND(E90="Subject to severe clawback",F90="N",ISBLANK(F91)=FALSE),"FORMAT",IF(AND(OR(E91="Credit granting criteria supervision comment",E91="Credit granting criteria compliance comment"),ISBLANK(F91)=FALSE,OR(AND(F$34="N",E486="Originator (or original lender) is not a Credit institution"),AND(F$37="N",E$37="Originator (or original lender) is not a Credit institution"))),"FORMAT_S17",IF(AND(C91="STSS60",E91="Location of Liability cash flow model",ISBLANK(F91)=TRUE,F$3="Public"),"FORMAT_S60",IF(AND(C91="STSS58",E91="Historical Default and Loss Performance Data location",ISBLANK(F91)=TRUE,F$3="Public"),"FORMAT_S37",IF(AND(E91="Sponsor LEI",ISBLANK(F91)=TRUE,ISBLANK(F$8)=TRUE),"FORMAT_LEI",IF(AND(E91="Originator LEI",ISBLANK(F91)=TRUE,ISBLANK(F$11)=TRUE),"FORMAT_LEI",IF(OR(T91="EMPTY",P91+1&lt;LEN(F91),AND(G90="{Confirmed/Unconfirmed/N/A}",S91="N/A",F90="N/A",F91&lt;&gt;"")),"FORMAT",IF(OR(AND(E91="Non-ABCP securitisation unique identifier",MID(F91,21,1)&lt;&gt;"N"),AND(E91="ABCP transaction unique identifier",MID(F91,21,1)&lt;&gt;"T"),AND(E91="ABCP programme unique identifier",MID(F91,21,1)&lt;&gt;"P")),"FORMAT_SEC_ID",IF(AND(E91="Underlying exposures classification",F91&lt;&gt;"residential mortgages",F91&lt;&gt;"commercial mortgages",F91&lt;&gt;"credit facilities provided to individuals for personal, family or household consumption purposes",F91&lt;&gt;"credit facilities, including loans and leases, provided to any type of enterprise or corporation",F91&lt;&gt;"auto loans/leases",F91&lt;&gt;"credit-card receivables",F91&lt;&gt;"trade receivables",F91&lt;&gt;"others"),"FORMAT_LIST",IF(AND(E91="Instrument code",LEN(F91)-LEN(SUBSTITUTE(F91,";",""))&lt;&gt;LEN(F90)-LEN(SUBSTITUTE(F90,";",""))),"FORMAT_;",IF(AND(E91="Sponsor country (if multiple countries)",LEN(F91)-LEN(SUBSTITUTE(F91,";",""))&lt;&gt;LEN(F$11)-LEN(SUBSTITUTE(F$11,";",""))),"FORMAT_;",IF(AND(E91="Sponsor country (if multiple countries)",ISBLANK(F91)=FALSE,LEN(F91)-LEN(SUBSTITUTE(F91,";",""))=0),"FORMAT_;",IF(AND(E91="Sponsor country (if multiple countries)",ISBLANK(F91)=TRUE,LEN(F$11)-LEN(SUBSTITUTE(F$11,";",""))&lt;&gt;0),"FORMAT_;",IF(AND(E91="Originator country  (if multiple countries)",LEN(F91)-LEN(SUBSTITUTE(F91,";",""))&lt;&gt;0,ISBLANK(F91)=FALSE,LEN(F91)-LEN(SUBSTITUTE(F91,";",""))&lt;&gt;LEN(F$8)-LEN(SUBSTITUTE(F$8,";",""))),"FORMAT_;",IF(AND(E91="Originator country  (if multiple countries)",ISBLANK(F91)=FALSE,LEN(F91)-LEN(SUBSTITUTE(F91,";",""))=0),"FORMAT_;",IF(AND(E91="Originator country  (if multiple countries)",ISBLANK(F91)=TRUE,LEN(F$8)-LEN(SUBSTITUTE(F$8,";",""))&lt;&gt;0),"FORMAT_;",IF(AND(E91="Original lender country (if multiple countries)",ISBLANK(F91)=FALSE,LEN(F91)-LEN(SUBSTITUTE(F91,";",""))&lt;&gt;0,LEN(F91)-LEN(SUBSTITUTE(F91,";",""))&lt;&gt;LEN(F$14)-LEN(SUBSTITUTE(F$14,";",""))),"FORMAT_;",IF(AND(E91="Original lender country (if multiple countries)",ISBLANK(F91)=TRUE,LEN(F$14)-LEN(SUBSTITUTE(F$14,";",""))&lt;&gt;0),"FORMAT_;",IF(AND(E91="Original lender country (if multiple countries)",ISBLANK(F91)=FALSE,LEN(F91)-LEN(SUBSTITUTE(F91,";",""))=0),"FORMAT_;",IF(OR(AND(E91="Designated Entity LEI",LEN(F91)&lt;&gt;20),AND(G91="{LEI}",LEN(F91)&lt;&gt;0,LEN(F91)&lt;20),AND(G91="{ISIN}",LEN(F91)&lt;&gt;0,LEN(F91)&lt;12),AND(LEN(F91)&lt;&gt;20,E91="Retaining entity LEI",ISBLANK(F91)=FALSE),AND(E91="Instrument ISIN",ISBLANK(F91)=FALSE,LEN(F91)&gt;0,LEN(F91)&lt;11),AND(D91="M",LEFT(G91,4)="{DAT",LEN(F91)&lt;&gt;10)),"FORMAT_LEN",IF(OR(AND(F91&lt;&gt;"",LEFT(G91,4)&lt;&gt;"{TEX",ISNUMBER(SUMPRODUCT(FIND(MID(F91,ROW(INDIRECT("1:"&amp;LEN(F91))),1),W91)))=FALSE),AND(F91&lt;&gt;"",LEFT(G91,4)&lt;&gt;"{TEX",ISERROR(SUMPRODUCT(SEARCH(MID(F91,ROW(INDIRECT("1:"&amp;LEN(TRIM(F91)))),1)," "&amp;W91&amp;CHAR(10)&amp;"""")))=TRUE)),"FORMAT_CHAR",IF(LEFT(G91,4)="{TEX","TEXT","UNK")))))))))))))))))))))))))</f>
        <v>FORMAT</v>
      </c>
      <c r="V91" s="106" t="b" cm="1">
        <f t="array" aca="1" ref="V91" ca="1">IF(OR(LEN(F91)&gt;P91+1),FALSE,IF(LEFT(G91,5)="{TEXT",TRUE,IF(AND(ISBLANK(F91)=FALSE,G91="{DATE_TEXT-YYYY-MM-DD}",LEN(F91)&lt;&gt;10),FALSE,IF(AND(ISBLANK(F91)=FALSE,ISNUMBER(SUMPRODUCT(SEARCH(MID(F91,ROW(INDIRECT("1:"&amp;LEN(TRIM(F91)))),1)," "&amp;W91&amp;CHAR(10)&amp;"""")))=FALSE),FALSE,TRUE))))</f>
        <v>1</v>
      </c>
      <c r="W91" s="115"/>
      <c r="X91" s="120"/>
      <c r="Y91" s="120"/>
      <c r="Z91" s="120"/>
      <c r="AA91" s="120"/>
      <c r="AB91" s="122"/>
      <c r="AC91" s="122"/>
      <c r="AD91" s="120"/>
      <c r="AE91" s="120"/>
      <c r="AF91" s="120"/>
      <c r="AG91" s="117" t="s">
        <v>750</v>
      </c>
      <c r="AH91" s="120"/>
      <c r="AI91" s="107"/>
      <c r="AJ91" s="120"/>
      <c r="AK91" s="48"/>
      <c r="AL91" s="48"/>
    </row>
    <row r="92" spans="1:38" s="16" customFormat="1" ht="105" x14ac:dyDescent="0.25">
      <c r="A92" s="56" t="s">
        <v>1076</v>
      </c>
      <c r="B92" s="57" t="s">
        <v>432</v>
      </c>
      <c r="C92" s="61" t="s">
        <v>406</v>
      </c>
      <c r="D92" s="62" t="s">
        <v>48</v>
      </c>
      <c r="E92" s="63" t="s">
        <v>407</v>
      </c>
      <c r="F92" s="36" t="s">
        <v>194</v>
      </c>
      <c r="G92" s="19" t="s">
        <v>237</v>
      </c>
      <c r="H92" s="131" t="s">
        <v>408</v>
      </c>
      <c r="I92" s="45" t="s">
        <v>1173</v>
      </c>
      <c r="J92" s="133" t="s">
        <v>409</v>
      </c>
      <c r="K92" s="131" t="s">
        <v>410</v>
      </c>
      <c r="L92" s="131" t="s">
        <v>411</v>
      </c>
      <c r="M92" s="131" t="s">
        <v>197</v>
      </c>
      <c r="N92" s="129" t="s">
        <v>412</v>
      </c>
      <c r="O92" s="106" t="str">
        <f t="shared" ca="1" si="9"/>
        <v>FORMAT</v>
      </c>
      <c r="P92" s="106">
        <v>12</v>
      </c>
      <c r="Q92" s="115"/>
      <c r="R92" s="106">
        <f t="shared" si="10"/>
        <v>9</v>
      </c>
      <c r="S92" s="116" t="str">
        <f t="shared" si="7"/>
        <v/>
      </c>
      <c r="T92" s="106" t="str">
        <f t="shared" si="8"/>
        <v>UNK</v>
      </c>
      <c r="U92" s="106" t="str" cm="1">
        <f t="array" aca="1" ref="U92" ca="1">IF(AND(E92="Payment exemption explanation",ISBLANK(F92)=FALSE,F$78="Confirmed"),"FORMAT",IF(AND(E92="Historical Default and Loss Performance Data source",F$3="Public",ISBLANK(F92)=TRUE),"FORMAT",IF(AND(E91="Subject to severe clawback",F91="Y",ISBLANK(F92)=TRUE),"FORMAT",IF(AND(E91="Subject to severe clawback",F91="N",ISBLANK(F92)=FALSE),"FORMAT",IF(AND(OR(E92="Credit granting criteria supervision comment",E92="Credit granting criteria compliance comment"),ISBLANK(F92)=FALSE,OR(AND(F$34="N",E487="Originator (or original lender) is not a Credit institution"),AND(F$37="N",E$37="Originator (or original lender) is not a Credit institution"))),"FORMAT_S17",IF(AND(C92="STSS60",E92="Location of Liability cash flow model",ISBLANK(F92)=TRUE,F$3="Public"),"FORMAT_S60",IF(AND(C92="STSS58",E92="Historical Default and Loss Performance Data location",ISBLANK(F92)=TRUE,F$3="Public"),"FORMAT_S37",IF(AND(E92="Sponsor LEI",ISBLANK(F92)=TRUE,ISBLANK(F$8)=TRUE),"FORMAT_LEI",IF(AND(E92="Originator LEI",ISBLANK(F92)=TRUE,ISBLANK(F$11)=TRUE),"FORMAT_LEI",IF(OR(T92="EMPTY",P92+1&lt;LEN(F92),AND(G91="{Confirmed/Unconfirmed/N/A}",S92="N/A",F91="N/A",F92&lt;&gt;"")),"FORMAT",IF(OR(AND(E92="Non-ABCP securitisation unique identifier",MID(F92,21,1)&lt;&gt;"N"),AND(E92="ABCP transaction unique identifier",MID(F92,21,1)&lt;&gt;"T"),AND(E92="ABCP programme unique identifier",MID(F92,21,1)&lt;&gt;"P")),"FORMAT_SEC_ID",IF(AND(E92="Underlying exposures classification",F92&lt;&gt;"residential mortgages",F92&lt;&gt;"commercial mortgages",F92&lt;&gt;"credit facilities provided to individuals for personal, family or household consumption purposes",F92&lt;&gt;"credit facilities, including loans and leases, provided to any type of enterprise or corporation",F92&lt;&gt;"auto loans/leases",F92&lt;&gt;"credit-card receivables",F92&lt;&gt;"trade receivables",F92&lt;&gt;"others"),"FORMAT_LIST",IF(AND(E92="Instrument code",LEN(F92)-LEN(SUBSTITUTE(F92,";",""))&lt;&gt;LEN(F91)-LEN(SUBSTITUTE(F91,";",""))),"FORMAT_;",IF(AND(E92="Sponsor country (if multiple countries)",LEN(F92)-LEN(SUBSTITUTE(F92,";",""))&lt;&gt;LEN(F$11)-LEN(SUBSTITUTE(F$11,";",""))),"FORMAT_;",IF(AND(E92="Sponsor country (if multiple countries)",ISBLANK(F92)=FALSE,LEN(F92)-LEN(SUBSTITUTE(F92,";",""))=0),"FORMAT_;",IF(AND(E92="Sponsor country (if multiple countries)",ISBLANK(F92)=TRUE,LEN(F$11)-LEN(SUBSTITUTE(F$11,";",""))&lt;&gt;0),"FORMAT_;",IF(AND(E92="Originator country  (if multiple countries)",LEN(F92)-LEN(SUBSTITUTE(F92,";",""))&lt;&gt;0,ISBLANK(F92)=FALSE,LEN(F92)-LEN(SUBSTITUTE(F92,";",""))&lt;&gt;LEN(F$8)-LEN(SUBSTITUTE(F$8,";",""))),"FORMAT_;",IF(AND(E92="Originator country  (if multiple countries)",ISBLANK(F92)=FALSE,LEN(F92)-LEN(SUBSTITUTE(F92,";",""))=0),"FORMAT_;",IF(AND(E92="Originator country  (if multiple countries)",ISBLANK(F92)=TRUE,LEN(F$8)-LEN(SUBSTITUTE(F$8,";",""))&lt;&gt;0),"FORMAT_;",IF(AND(E92="Original lender country (if multiple countries)",ISBLANK(F92)=FALSE,LEN(F92)-LEN(SUBSTITUTE(F92,";",""))&lt;&gt;0,LEN(F92)-LEN(SUBSTITUTE(F92,";",""))&lt;&gt;LEN(F$14)-LEN(SUBSTITUTE(F$14,";",""))),"FORMAT_;",IF(AND(E92="Original lender country (if multiple countries)",ISBLANK(F92)=TRUE,LEN(F$14)-LEN(SUBSTITUTE(F$14,";",""))&lt;&gt;0),"FORMAT_;",IF(AND(E92="Original lender country (if multiple countries)",ISBLANK(F92)=FALSE,LEN(F92)-LEN(SUBSTITUTE(F92,";",""))=0),"FORMAT_;",IF(OR(AND(E92="Designated Entity LEI",LEN(F92)&lt;&gt;20),AND(G92="{LEI}",LEN(F92)&lt;&gt;0,LEN(F92)&lt;20),AND(G92="{ISIN}",LEN(F92)&lt;&gt;0,LEN(F92)&lt;12),AND(LEN(F92)&lt;&gt;20,E92="Retaining entity LEI",ISBLANK(F92)=FALSE),AND(E92="Instrument ISIN",ISBLANK(F92)=FALSE,LEN(F92)&gt;0,LEN(F92)&lt;11),AND(D92="M",LEFT(G92,4)="{DAT",LEN(F92)&lt;&gt;10)),"FORMAT_LEN",IF(OR(AND(F92&lt;&gt;"",LEFT(G92,4)&lt;&gt;"{TEX",ISNUMBER(SUMPRODUCT(FIND(MID(F92,ROW(INDIRECT("1:"&amp;LEN(F92))),1),W92)))=FALSE),AND(F92&lt;&gt;"",LEFT(G92,4)&lt;&gt;"{TEX",ISERROR(SUMPRODUCT(SEARCH(MID(F92,ROW(INDIRECT("1:"&amp;LEN(TRIM(F92)))),1)," "&amp;W92&amp;CHAR(10)&amp;"""")))=TRUE)),"FORMAT_CHAR",IF(LEFT(G92,4)="{TEX","TEXT","UNK")))))))))))))))))))))))))</f>
        <v>FORMAT_CHAR</v>
      </c>
      <c r="V92" s="106" t="b" cm="1">
        <f t="array" aca="1" ref="V92" ca="1">IF(OR(LEN(F92)&gt;P92+1),FALSE,IF(LEFT(G92,5)="{TEXT",TRUE,IF(AND(ISBLANK(F92)=FALSE,G92="{DATE_TEXT-YYYY-MM-DD}",LEN(F92)&lt;&gt;10),FALSE,IF(AND(ISBLANK(F92)=FALSE,ISNUMBER(SUMPRODUCT(SEARCH(MID(F92,ROW(INDIRECT("1:"&amp;LEN(TRIM(F92)))),1)," "&amp;W92&amp;CHAR(10)&amp;"""")))=FALSE),FALSE,TRUE))))</f>
        <v>0</v>
      </c>
      <c r="W92" s="115"/>
      <c r="X92" s="120"/>
      <c r="Y92" s="120"/>
      <c r="Z92" s="120"/>
      <c r="AA92" s="120"/>
      <c r="AB92" s="122"/>
      <c r="AC92" s="122"/>
      <c r="AD92" s="120"/>
      <c r="AE92" s="120"/>
      <c r="AF92" s="120"/>
      <c r="AG92" s="117" t="s">
        <v>873</v>
      </c>
      <c r="AH92" s="120"/>
      <c r="AI92" s="107"/>
      <c r="AJ92" s="120"/>
      <c r="AK92" s="48"/>
      <c r="AL92" s="48"/>
    </row>
    <row r="93" spans="1:38" s="16" customFormat="1" ht="60" x14ac:dyDescent="0.25">
      <c r="A93" s="56" t="s">
        <v>1077</v>
      </c>
      <c r="B93" s="57" t="s">
        <v>434</v>
      </c>
      <c r="C93" s="61" t="s">
        <v>406</v>
      </c>
      <c r="D93" s="62" t="s">
        <v>48</v>
      </c>
      <c r="E93" s="63" t="s">
        <v>414</v>
      </c>
      <c r="F93" s="36"/>
      <c r="G93" s="19" t="s">
        <v>201</v>
      </c>
      <c r="H93" s="132"/>
      <c r="I93" s="44" t="s">
        <v>1165</v>
      </c>
      <c r="J93" s="134"/>
      <c r="K93" s="132"/>
      <c r="L93" s="135"/>
      <c r="M93" s="135"/>
      <c r="N93" s="143"/>
      <c r="O93" s="106" t="str">
        <f t="shared" ca="1" si="9"/>
        <v>FORMAT</v>
      </c>
      <c r="P93" s="106">
        <v>10000</v>
      </c>
      <c r="Q93" s="115"/>
      <c r="R93" s="106">
        <f t="shared" si="10"/>
        <v>0</v>
      </c>
      <c r="S93" s="116" t="str">
        <f t="shared" si="7"/>
        <v/>
      </c>
      <c r="T93" s="106" t="str">
        <f t="shared" si="8"/>
        <v>EMPTY</v>
      </c>
      <c r="U93" s="106" t="str" cm="1">
        <f t="array" aca="1" ref="U93" ca="1">IF(AND(E93="Payment exemption explanation",ISBLANK(F93)=FALSE,F$78="Confirmed"),"FORMAT",IF(AND(E93="Historical Default and Loss Performance Data source",F$3="Public",ISBLANK(F93)=TRUE),"FORMAT",IF(AND(E92="Subject to severe clawback",F92="Y",ISBLANK(F93)=TRUE),"FORMAT",IF(AND(E92="Subject to severe clawback",F92="N",ISBLANK(F93)=FALSE),"FORMAT",IF(AND(OR(E93="Credit granting criteria supervision comment",E93="Credit granting criteria compliance comment"),ISBLANK(F93)=FALSE,OR(AND(F$34="N",E488="Originator (or original lender) is not a Credit institution"),AND(F$37="N",E$37="Originator (or original lender) is not a Credit institution"))),"FORMAT_S17",IF(AND(C93="STSS60",E93="Location of Liability cash flow model",ISBLANK(F93)=TRUE,F$3="Public"),"FORMAT_S60",IF(AND(C93="STSS58",E93="Historical Default and Loss Performance Data location",ISBLANK(F93)=TRUE,F$3="Public"),"FORMAT_S37",IF(AND(E93="Sponsor LEI",ISBLANK(F93)=TRUE,ISBLANK(F$8)=TRUE),"FORMAT_LEI",IF(AND(E93="Originator LEI",ISBLANK(F93)=TRUE,ISBLANK(F$11)=TRUE),"FORMAT_LEI",IF(OR(T93="EMPTY",P93+1&lt;LEN(F93),AND(G92="{Confirmed/Unconfirmed/N/A}",S93="N/A",F92="N/A",F93&lt;&gt;"")),"FORMAT",IF(OR(AND(E93="Non-ABCP securitisation unique identifier",MID(F93,21,1)&lt;&gt;"N"),AND(E93="ABCP transaction unique identifier",MID(F93,21,1)&lt;&gt;"T"),AND(E93="ABCP programme unique identifier",MID(F93,21,1)&lt;&gt;"P")),"FORMAT_SEC_ID",IF(AND(E93="Underlying exposures classification",F93&lt;&gt;"residential mortgages",F93&lt;&gt;"commercial mortgages",F93&lt;&gt;"credit facilities provided to individuals for personal, family or household consumption purposes",F93&lt;&gt;"credit facilities, including loans and leases, provided to any type of enterprise or corporation",F93&lt;&gt;"auto loans/leases",F93&lt;&gt;"credit-card receivables",F93&lt;&gt;"trade receivables",F93&lt;&gt;"others"),"FORMAT_LIST",IF(AND(E93="Instrument code",LEN(F93)-LEN(SUBSTITUTE(F93,";",""))&lt;&gt;LEN(F92)-LEN(SUBSTITUTE(F92,";",""))),"FORMAT_;",IF(AND(E93="Sponsor country (if multiple countries)",LEN(F93)-LEN(SUBSTITUTE(F93,";",""))&lt;&gt;LEN(F$11)-LEN(SUBSTITUTE(F$11,";",""))),"FORMAT_;",IF(AND(E93="Sponsor country (if multiple countries)",ISBLANK(F93)=FALSE,LEN(F93)-LEN(SUBSTITUTE(F93,";",""))=0),"FORMAT_;",IF(AND(E93="Sponsor country (if multiple countries)",ISBLANK(F93)=TRUE,LEN(F$11)-LEN(SUBSTITUTE(F$11,";",""))&lt;&gt;0),"FORMAT_;",IF(AND(E93="Originator country  (if multiple countries)",LEN(F93)-LEN(SUBSTITUTE(F93,";",""))&lt;&gt;0,ISBLANK(F93)=FALSE,LEN(F93)-LEN(SUBSTITUTE(F93,";",""))&lt;&gt;LEN(F$8)-LEN(SUBSTITUTE(F$8,";",""))),"FORMAT_;",IF(AND(E93="Originator country  (if multiple countries)",ISBLANK(F93)=FALSE,LEN(F93)-LEN(SUBSTITUTE(F93,";",""))=0),"FORMAT_;",IF(AND(E93="Originator country  (if multiple countries)",ISBLANK(F93)=TRUE,LEN(F$8)-LEN(SUBSTITUTE(F$8,";",""))&lt;&gt;0),"FORMAT_;",IF(AND(E93="Original lender country (if multiple countries)",ISBLANK(F93)=FALSE,LEN(F93)-LEN(SUBSTITUTE(F93,";",""))&lt;&gt;0,LEN(F93)-LEN(SUBSTITUTE(F93,";",""))&lt;&gt;LEN(F$14)-LEN(SUBSTITUTE(F$14,";",""))),"FORMAT_;",IF(AND(E93="Original lender country (if multiple countries)",ISBLANK(F93)=TRUE,LEN(F$14)-LEN(SUBSTITUTE(F$14,";",""))&lt;&gt;0),"FORMAT_;",IF(AND(E93="Original lender country (if multiple countries)",ISBLANK(F93)=FALSE,LEN(F93)-LEN(SUBSTITUTE(F93,";",""))=0),"FORMAT_;",IF(OR(AND(E93="Designated Entity LEI",LEN(F93)&lt;&gt;20),AND(G93="{LEI}",LEN(F93)&lt;&gt;0,LEN(F93)&lt;20),AND(G93="{ISIN}",LEN(F93)&lt;&gt;0,LEN(F93)&lt;12),AND(LEN(F93)&lt;&gt;20,E93="Retaining entity LEI",ISBLANK(F93)=FALSE),AND(E93="Instrument ISIN",ISBLANK(F93)=FALSE,LEN(F93)&gt;0,LEN(F93)&lt;11),AND(D93="M",LEFT(G93,4)="{DAT",LEN(F93)&lt;&gt;10)),"FORMAT_LEN",IF(OR(AND(F93&lt;&gt;"",LEFT(G93,4)&lt;&gt;"{TEX",ISNUMBER(SUMPRODUCT(FIND(MID(F93,ROW(INDIRECT("1:"&amp;LEN(F93))),1),W93)))=FALSE),AND(F93&lt;&gt;"",LEFT(G93,4)&lt;&gt;"{TEX",ISERROR(SUMPRODUCT(SEARCH(MID(F93,ROW(INDIRECT("1:"&amp;LEN(TRIM(F93)))),1)," "&amp;W93&amp;CHAR(10)&amp;"""")))=TRUE)),"FORMAT_CHAR",IF(LEFT(G93,4)="{TEX","TEXT","UNK")))))))))))))))))))))))))</f>
        <v>FORMAT</v>
      </c>
      <c r="V93" s="106" t="b" cm="1">
        <f t="array" aca="1" ref="V93" ca="1">IF(OR(LEN(F93)&gt;P93+1),FALSE,IF(LEFT(G93,5)="{TEXT",TRUE,IF(AND(ISBLANK(F93)=FALSE,G93="{DATE_TEXT-YYYY-MM-DD}",LEN(F93)&lt;&gt;10),FALSE,IF(AND(ISBLANK(F93)=FALSE,ISNUMBER(SUMPRODUCT(SEARCH(MID(F93,ROW(INDIRECT("1:"&amp;LEN(TRIM(F93)))),1)," "&amp;W93&amp;CHAR(10)&amp;"""")))=FALSE),FALSE,TRUE))))</f>
        <v>1</v>
      </c>
      <c r="W93" s="115"/>
      <c r="X93" s="120"/>
      <c r="Y93" s="120"/>
      <c r="Z93" s="120"/>
      <c r="AA93" s="120"/>
      <c r="AB93" s="122"/>
      <c r="AC93" s="122"/>
      <c r="AD93" s="120"/>
      <c r="AE93" s="120"/>
      <c r="AF93" s="120"/>
      <c r="AG93" s="117" t="s">
        <v>771</v>
      </c>
      <c r="AH93" s="120"/>
      <c r="AI93" s="107"/>
      <c r="AJ93" s="120"/>
      <c r="AK93" s="48"/>
      <c r="AL93" s="48"/>
    </row>
    <row r="94" spans="1:38" s="16" customFormat="1" ht="105" x14ac:dyDescent="0.25">
      <c r="A94" s="56" t="s">
        <v>1078</v>
      </c>
      <c r="B94" s="57" t="s">
        <v>441</v>
      </c>
      <c r="C94" s="61" t="s">
        <v>416</v>
      </c>
      <c r="D94" s="62" t="s">
        <v>48</v>
      </c>
      <c r="E94" s="63" t="s">
        <v>417</v>
      </c>
      <c r="F94" s="36" t="s">
        <v>194</v>
      </c>
      <c r="G94" s="19" t="s">
        <v>237</v>
      </c>
      <c r="H94" s="131" t="s">
        <v>418</v>
      </c>
      <c r="I94" s="45" t="s">
        <v>1173</v>
      </c>
      <c r="J94" s="133" t="s">
        <v>419</v>
      </c>
      <c r="K94" s="131" t="s">
        <v>420</v>
      </c>
      <c r="L94" s="131" t="s">
        <v>421</v>
      </c>
      <c r="M94" s="131" t="s">
        <v>197</v>
      </c>
      <c r="N94" s="129" t="s">
        <v>422</v>
      </c>
      <c r="O94" s="106" t="str">
        <f t="shared" ca="1" si="9"/>
        <v>FORMAT</v>
      </c>
      <c r="P94" s="106">
        <v>12</v>
      </c>
      <c r="Q94" s="115"/>
      <c r="R94" s="106">
        <f t="shared" si="10"/>
        <v>9</v>
      </c>
      <c r="S94" s="116" t="str">
        <f t="shared" si="7"/>
        <v/>
      </c>
      <c r="T94" s="106" t="str">
        <f t="shared" si="8"/>
        <v>UNK</v>
      </c>
      <c r="U94" s="106" t="str" cm="1">
        <f t="array" aca="1" ref="U94" ca="1">IF(AND(E94="Payment exemption explanation",ISBLANK(F94)=FALSE,F$78="Confirmed"),"FORMAT",IF(AND(E94="Historical Default and Loss Performance Data source",F$3="Public",ISBLANK(F94)=TRUE),"FORMAT",IF(AND(E93="Subject to severe clawback",F93="Y",ISBLANK(F94)=TRUE),"FORMAT",IF(AND(E93="Subject to severe clawback",F93="N",ISBLANK(F94)=FALSE),"FORMAT",IF(AND(OR(E94="Credit granting criteria supervision comment",E94="Credit granting criteria compliance comment"),ISBLANK(F94)=FALSE,OR(AND(F$34="N",E489="Originator (or original lender) is not a Credit institution"),AND(F$37="N",E$37="Originator (or original lender) is not a Credit institution"))),"FORMAT_S17",IF(AND(C94="STSS60",E94="Location of Liability cash flow model",ISBLANK(F94)=TRUE,F$3="Public"),"FORMAT_S60",IF(AND(C94="STSS58",E94="Historical Default and Loss Performance Data location",ISBLANK(F94)=TRUE,F$3="Public"),"FORMAT_S37",IF(AND(E94="Sponsor LEI",ISBLANK(F94)=TRUE,ISBLANK(F$8)=TRUE),"FORMAT_LEI",IF(AND(E94="Originator LEI",ISBLANK(F94)=TRUE,ISBLANK(F$11)=TRUE),"FORMAT_LEI",IF(OR(T94="EMPTY",P94+1&lt;LEN(F94),AND(G93="{Confirmed/Unconfirmed/N/A}",S94="N/A",F93="N/A",F94&lt;&gt;"")),"FORMAT",IF(OR(AND(E94="Non-ABCP securitisation unique identifier",MID(F94,21,1)&lt;&gt;"N"),AND(E94="ABCP transaction unique identifier",MID(F94,21,1)&lt;&gt;"T"),AND(E94="ABCP programme unique identifier",MID(F94,21,1)&lt;&gt;"P")),"FORMAT_SEC_ID",IF(AND(E94="Underlying exposures classification",F94&lt;&gt;"residential mortgages",F94&lt;&gt;"commercial mortgages",F94&lt;&gt;"credit facilities provided to individuals for personal, family or household consumption purposes",F94&lt;&gt;"credit facilities, including loans and leases, provided to any type of enterprise or corporation",F94&lt;&gt;"auto loans/leases",F94&lt;&gt;"credit-card receivables",F94&lt;&gt;"trade receivables",F94&lt;&gt;"others"),"FORMAT_LIST",IF(AND(E94="Instrument code",LEN(F94)-LEN(SUBSTITUTE(F94,";",""))&lt;&gt;LEN(F93)-LEN(SUBSTITUTE(F93,";",""))),"FORMAT_;",IF(AND(E94="Sponsor country (if multiple countries)",LEN(F94)-LEN(SUBSTITUTE(F94,";",""))&lt;&gt;LEN(F$11)-LEN(SUBSTITUTE(F$11,";",""))),"FORMAT_;",IF(AND(E94="Sponsor country (if multiple countries)",ISBLANK(F94)=FALSE,LEN(F94)-LEN(SUBSTITUTE(F94,";",""))=0),"FORMAT_;",IF(AND(E94="Sponsor country (if multiple countries)",ISBLANK(F94)=TRUE,LEN(F$11)-LEN(SUBSTITUTE(F$11,";",""))&lt;&gt;0),"FORMAT_;",IF(AND(E94="Originator country  (if multiple countries)",LEN(F94)-LEN(SUBSTITUTE(F94,";",""))&lt;&gt;0,ISBLANK(F94)=FALSE,LEN(F94)-LEN(SUBSTITUTE(F94,";",""))&lt;&gt;LEN(F$8)-LEN(SUBSTITUTE(F$8,";",""))),"FORMAT_;",IF(AND(E94="Originator country  (if multiple countries)",ISBLANK(F94)=FALSE,LEN(F94)-LEN(SUBSTITUTE(F94,";",""))=0),"FORMAT_;",IF(AND(E94="Originator country  (if multiple countries)",ISBLANK(F94)=TRUE,LEN(F$8)-LEN(SUBSTITUTE(F$8,";",""))&lt;&gt;0),"FORMAT_;",IF(AND(E94="Original lender country (if multiple countries)",ISBLANK(F94)=FALSE,LEN(F94)-LEN(SUBSTITUTE(F94,";",""))&lt;&gt;0,LEN(F94)-LEN(SUBSTITUTE(F94,";",""))&lt;&gt;LEN(F$14)-LEN(SUBSTITUTE(F$14,";",""))),"FORMAT_;",IF(AND(E94="Original lender country (if multiple countries)",ISBLANK(F94)=TRUE,LEN(F$14)-LEN(SUBSTITUTE(F$14,";",""))&lt;&gt;0),"FORMAT_;",IF(AND(E94="Original lender country (if multiple countries)",ISBLANK(F94)=FALSE,LEN(F94)-LEN(SUBSTITUTE(F94,";",""))=0),"FORMAT_;",IF(OR(AND(E94="Designated Entity LEI",LEN(F94)&lt;&gt;20),AND(G94="{LEI}",LEN(F94)&lt;&gt;0,LEN(F94)&lt;20),AND(G94="{ISIN}",LEN(F94)&lt;&gt;0,LEN(F94)&lt;12),AND(LEN(F94)&lt;&gt;20,E94="Retaining entity LEI",ISBLANK(F94)=FALSE),AND(E94="Instrument ISIN",ISBLANK(F94)=FALSE,LEN(F94)&gt;0,LEN(F94)&lt;11),AND(D94="M",LEFT(G94,4)="{DAT",LEN(F94)&lt;&gt;10)),"FORMAT_LEN",IF(OR(AND(F94&lt;&gt;"",LEFT(G94,4)&lt;&gt;"{TEX",ISNUMBER(SUMPRODUCT(FIND(MID(F94,ROW(INDIRECT("1:"&amp;LEN(F94))),1),W94)))=FALSE),AND(F94&lt;&gt;"",LEFT(G94,4)&lt;&gt;"{TEX",ISERROR(SUMPRODUCT(SEARCH(MID(F94,ROW(INDIRECT("1:"&amp;LEN(TRIM(F94)))),1)," "&amp;W94&amp;CHAR(10)&amp;"""")))=TRUE)),"FORMAT_CHAR",IF(LEFT(G94,4)="{TEX","TEXT","UNK")))))))))))))))))))))))))</f>
        <v>FORMAT_CHAR</v>
      </c>
      <c r="V94" s="106" t="b" cm="1">
        <f t="array" aca="1" ref="V94" ca="1">IF(OR(LEN(F94)&gt;P94+1),FALSE,IF(LEFT(G94,5)="{TEXT",TRUE,IF(AND(ISBLANK(F94)=FALSE,G94="{DATE_TEXT-YYYY-MM-DD}",LEN(F94)&lt;&gt;10),FALSE,IF(AND(ISBLANK(F94)=FALSE,ISNUMBER(SUMPRODUCT(SEARCH(MID(F94,ROW(INDIRECT("1:"&amp;LEN(TRIM(F94)))),1)," "&amp;W94&amp;CHAR(10)&amp;"""")))=FALSE),FALSE,TRUE))))</f>
        <v>0</v>
      </c>
      <c r="W94" s="115"/>
      <c r="X94" s="120"/>
      <c r="Y94" s="120"/>
      <c r="Z94" s="120"/>
      <c r="AA94" s="120"/>
      <c r="AB94" s="122"/>
      <c r="AC94" s="122"/>
      <c r="AD94" s="120"/>
      <c r="AE94" s="120"/>
      <c r="AF94" s="120"/>
      <c r="AG94" s="117" t="s">
        <v>754</v>
      </c>
      <c r="AH94" s="120"/>
      <c r="AI94" s="107"/>
      <c r="AJ94" s="120"/>
      <c r="AK94" s="48"/>
      <c r="AL94" s="48"/>
    </row>
    <row r="95" spans="1:38" s="16" customFormat="1" ht="60" x14ac:dyDescent="0.25">
      <c r="A95" s="56" t="s">
        <v>1079</v>
      </c>
      <c r="B95" s="57" t="s">
        <v>443</v>
      </c>
      <c r="C95" s="61" t="s">
        <v>416</v>
      </c>
      <c r="D95" s="62" t="s">
        <v>48</v>
      </c>
      <c r="E95" s="63" t="s">
        <v>424</v>
      </c>
      <c r="F95" s="36"/>
      <c r="G95" s="19" t="s">
        <v>201</v>
      </c>
      <c r="H95" s="132"/>
      <c r="I95" s="44" t="s">
        <v>1181</v>
      </c>
      <c r="J95" s="134"/>
      <c r="K95" s="132"/>
      <c r="L95" s="135"/>
      <c r="M95" s="135"/>
      <c r="N95" s="143"/>
      <c r="O95" s="106" t="str">
        <f t="shared" ca="1" si="9"/>
        <v>FORMAT</v>
      </c>
      <c r="P95" s="106">
        <v>10000</v>
      </c>
      <c r="Q95" s="115"/>
      <c r="R95" s="106">
        <f t="shared" si="10"/>
        <v>0</v>
      </c>
      <c r="S95" s="116" t="str">
        <f t="shared" si="7"/>
        <v/>
      </c>
      <c r="T95" s="106" t="str">
        <f t="shared" si="8"/>
        <v>EMPTY</v>
      </c>
      <c r="U95" s="106" t="str" cm="1">
        <f t="array" aca="1" ref="U95" ca="1">IF(AND(E95="Payment exemption explanation",ISBLANK(F95)=FALSE,F$78="Confirmed"),"FORMAT",IF(AND(E95="Historical Default and Loss Performance Data source",F$3="Public",ISBLANK(F95)=TRUE),"FORMAT",IF(AND(E94="Subject to severe clawback",F94="Y",ISBLANK(F95)=TRUE),"FORMAT",IF(AND(E94="Subject to severe clawback",F94="N",ISBLANK(F95)=FALSE),"FORMAT",IF(AND(OR(E95="Credit granting criteria supervision comment",E95="Credit granting criteria compliance comment"),ISBLANK(F95)=FALSE,OR(AND(F$34="N",E490="Originator (or original lender) is not a Credit institution"),AND(F$37="N",E$37="Originator (or original lender) is not a Credit institution"))),"FORMAT_S17",IF(AND(C95="STSS60",E95="Location of Liability cash flow model",ISBLANK(F95)=TRUE,F$3="Public"),"FORMAT_S60",IF(AND(C95="STSS58",E95="Historical Default and Loss Performance Data location",ISBLANK(F95)=TRUE,F$3="Public"),"FORMAT_S37",IF(AND(E95="Sponsor LEI",ISBLANK(F95)=TRUE,ISBLANK(F$8)=TRUE),"FORMAT_LEI",IF(AND(E95="Originator LEI",ISBLANK(F95)=TRUE,ISBLANK(F$11)=TRUE),"FORMAT_LEI",IF(OR(T95="EMPTY",P95+1&lt;LEN(F95),AND(G94="{Confirmed/Unconfirmed/N/A}",S95="N/A",F94="N/A",F95&lt;&gt;"")),"FORMAT",IF(OR(AND(E95="Non-ABCP securitisation unique identifier",MID(F95,21,1)&lt;&gt;"N"),AND(E95="ABCP transaction unique identifier",MID(F95,21,1)&lt;&gt;"T"),AND(E95="ABCP programme unique identifier",MID(F95,21,1)&lt;&gt;"P")),"FORMAT_SEC_ID",IF(AND(E95="Underlying exposures classification",F95&lt;&gt;"residential mortgages",F95&lt;&gt;"commercial mortgages",F95&lt;&gt;"credit facilities provided to individuals for personal, family or household consumption purposes",F95&lt;&gt;"credit facilities, including loans and leases, provided to any type of enterprise or corporation",F95&lt;&gt;"auto loans/leases",F95&lt;&gt;"credit-card receivables",F95&lt;&gt;"trade receivables",F95&lt;&gt;"others"),"FORMAT_LIST",IF(AND(E95="Instrument code",LEN(F95)-LEN(SUBSTITUTE(F95,";",""))&lt;&gt;LEN(F94)-LEN(SUBSTITUTE(F94,";",""))),"FORMAT_;",IF(AND(E95="Sponsor country (if multiple countries)",LEN(F95)-LEN(SUBSTITUTE(F95,";",""))&lt;&gt;LEN(F$11)-LEN(SUBSTITUTE(F$11,";",""))),"FORMAT_;",IF(AND(E95="Sponsor country (if multiple countries)",ISBLANK(F95)=FALSE,LEN(F95)-LEN(SUBSTITUTE(F95,";",""))=0),"FORMAT_;",IF(AND(E95="Sponsor country (if multiple countries)",ISBLANK(F95)=TRUE,LEN(F$11)-LEN(SUBSTITUTE(F$11,";",""))&lt;&gt;0),"FORMAT_;",IF(AND(E95="Originator country  (if multiple countries)",LEN(F95)-LEN(SUBSTITUTE(F95,";",""))&lt;&gt;0,ISBLANK(F95)=FALSE,LEN(F95)-LEN(SUBSTITUTE(F95,";",""))&lt;&gt;LEN(F$8)-LEN(SUBSTITUTE(F$8,";",""))),"FORMAT_;",IF(AND(E95="Originator country  (if multiple countries)",ISBLANK(F95)=FALSE,LEN(F95)-LEN(SUBSTITUTE(F95,";",""))=0),"FORMAT_;",IF(AND(E95="Originator country  (if multiple countries)",ISBLANK(F95)=TRUE,LEN(F$8)-LEN(SUBSTITUTE(F$8,";",""))&lt;&gt;0),"FORMAT_;",IF(AND(E95="Original lender country (if multiple countries)",ISBLANK(F95)=FALSE,LEN(F95)-LEN(SUBSTITUTE(F95,";",""))&lt;&gt;0,LEN(F95)-LEN(SUBSTITUTE(F95,";",""))&lt;&gt;LEN(F$14)-LEN(SUBSTITUTE(F$14,";",""))),"FORMAT_;",IF(AND(E95="Original lender country (if multiple countries)",ISBLANK(F95)=TRUE,LEN(F$14)-LEN(SUBSTITUTE(F$14,";",""))&lt;&gt;0),"FORMAT_;",IF(AND(E95="Original lender country (if multiple countries)",ISBLANK(F95)=FALSE,LEN(F95)-LEN(SUBSTITUTE(F95,";",""))=0),"FORMAT_;",IF(OR(AND(E95="Designated Entity LEI",LEN(F95)&lt;&gt;20),AND(G95="{LEI}",LEN(F95)&lt;&gt;0,LEN(F95)&lt;20),AND(G95="{ISIN}",LEN(F95)&lt;&gt;0,LEN(F95)&lt;12),AND(LEN(F95)&lt;&gt;20,E95="Retaining entity LEI",ISBLANK(F95)=FALSE),AND(E95="Instrument ISIN",ISBLANK(F95)=FALSE,LEN(F95)&gt;0,LEN(F95)&lt;11),AND(D95="M",LEFT(G95,4)="{DAT",LEN(F95)&lt;&gt;10)),"FORMAT_LEN",IF(OR(AND(F95&lt;&gt;"",LEFT(G95,4)&lt;&gt;"{TEX",ISNUMBER(SUMPRODUCT(FIND(MID(F95,ROW(INDIRECT("1:"&amp;LEN(F95))),1),W95)))=FALSE),AND(F95&lt;&gt;"",LEFT(G95,4)&lt;&gt;"{TEX",ISERROR(SUMPRODUCT(SEARCH(MID(F95,ROW(INDIRECT("1:"&amp;LEN(TRIM(F95)))),1)," "&amp;W95&amp;CHAR(10)&amp;"""")))=TRUE)),"FORMAT_CHAR",IF(LEFT(G95,4)="{TEX","TEXT","UNK")))))))))))))))))))))))))</f>
        <v>FORMAT</v>
      </c>
      <c r="V95" s="106" t="b" cm="1">
        <f t="array" aca="1" ref="V95" ca="1">IF(OR(LEN(F95)&gt;P95+1),FALSE,IF(LEFT(G95,5)="{TEXT",TRUE,IF(AND(ISBLANK(F95)=FALSE,G95="{DATE_TEXT-YYYY-MM-DD}",LEN(F95)&lt;&gt;10),FALSE,IF(AND(ISBLANK(F95)=FALSE,ISNUMBER(SUMPRODUCT(SEARCH(MID(F95,ROW(INDIRECT("1:"&amp;LEN(TRIM(F95)))),1)," "&amp;W95&amp;CHAR(10)&amp;"""")))=FALSE),FALSE,TRUE))))</f>
        <v>1</v>
      </c>
      <c r="W95" s="115"/>
      <c r="X95" s="120"/>
      <c r="Y95" s="120"/>
      <c r="Z95" s="120"/>
      <c r="AA95" s="120"/>
      <c r="AB95" s="122"/>
      <c r="AC95" s="122"/>
      <c r="AD95" s="120"/>
      <c r="AE95" s="120"/>
      <c r="AF95" s="120"/>
      <c r="AG95" s="117" t="s">
        <v>1232</v>
      </c>
      <c r="AH95" s="120"/>
      <c r="AI95" s="107"/>
      <c r="AJ95" s="120"/>
      <c r="AK95" s="48"/>
      <c r="AL95" s="48"/>
    </row>
    <row r="96" spans="1:38" s="16" customFormat="1" ht="105" x14ac:dyDescent="0.25">
      <c r="A96" s="56" t="s">
        <v>1080</v>
      </c>
      <c r="B96" s="57" t="s">
        <v>450</v>
      </c>
      <c r="C96" s="61" t="s">
        <v>426</v>
      </c>
      <c r="D96" s="62" t="s">
        <v>48</v>
      </c>
      <c r="E96" s="63" t="s">
        <v>427</v>
      </c>
      <c r="F96" s="36" t="s">
        <v>194</v>
      </c>
      <c r="G96" s="19" t="s">
        <v>237</v>
      </c>
      <c r="H96" s="131" t="s">
        <v>428</v>
      </c>
      <c r="I96" s="45" t="s">
        <v>1173</v>
      </c>
      <c r="J96" s="133" t="s">
        <v>429</v>
      </c>
      <c r="K96" s="131" t="s">
        <v>430</v>
      </c>
      <c r="L96" s="131" t="s">
        <v>431</v>
      </c>
      <c r="M96" s="131" t="s">
        <v>175</v>
      </c>
      <c r="N96" s="129" t="s">
        <v>422</v>
      </c>
      <c r="O96" s="106" t="str">
        <f t="shared" ca="1" si="9"/>
        <v>FORMAT</v>
      </c>
      <c r="P96" s="106">
        <v>12</v>
      </c>
      <c r="Q96" s="115"/>
      <c r="R96" s="106">
        <f t="shared" si="10"/>
        <v>9</v>
      </c>
      <c r="S96" s="116" t="str">
        <f t="shared" si="7"/>
        <v/>
      </c>
      <c r="T96" s="106" t="str">
        <f t="shared" si="8"/>
        <v>UNK</v>
      </c>
      <c r="U96" s="106" t="str" cm="1">
        <f t="array" aca="1" ref="U96" ca="1">IF(AND(E96="Payment exemption explanation",ISBLANK(F96)=FALSE,F$78="Confirmed"),"FORMAT",IF(AND(E96="Historical Default and Loss Performance Data source",F$3="Public",ISBLANK(F96)=TRUE),"FORMAT",IF(AND(E95="Subject to severe clawback",F95="Y",ISBLANK(F96)=TRUE),"FORMAT",IF(AND(E95="Subject to severe clawback",F95="N",ISBLANK(F96)=FALSE),"FORMAT",IF(AND(OR(E96="Credit granting criteria supervision comment",E96="Credit granting criteria compliance comment"),ISBLANK(F96)=FALSE,OR(AND(F$34="N",E491="Originator (or original lender) is not a Credit institution"),AND(F$37="N",E$37="Originator (or original lender) is not a Credit institution"))),"FORMAT_S17",IF(AND(C96="STSS60",E96="Location of Liability cash flow model",ISBLANK(F96)=TRUE,F$3="Public"),"FORMAT_S60",IF(AND(C96="STSS58",E96="Historical Default and Loss Performance Data location",ISBLANK(F96)=TRUE,F$3="Public"),"FORMAT_S37",IF(AND(E96="Sponsor LEI",ISBLANK(F96)=TRUE,ISBLANK(F$8)=TRUE),"FORMAT_LEI",IF(AND(E96="Originator LEI",ISBLANK(F96)=TRUE,ISBLANK(F$11)=TRUE),"FORMAT_LEI",IF(OR(T96="EMPTY",P96+1&lt;LEN(F96),AND(G95="{Confirmed/Unconfirmed/N/A}",S96="N/A",F95="N/A",F96&lt;&gt;"")),"FORMAT",IF(OR(AND(E96="Non-ABCP securitisation unique identifier",MID(F96,21,1)&lt;&gt;"N"),AND(E96="ABCP transaction unique identifier",MID(F96,21,1)&lt;&gt;"T"),AND(E96="ABCP programme unique identifier",MID(F96,21,1)&lt;&gt;"P")),"FORMAT_SEC_ID",IF(AND(E96="Underlying exposures classification",F96&lt;&gt;"residential mortgages",F96&lt;&gt;"commercial mortgages",F96&lt;&gt;"credit facilities provided to individuals for personal, family or household consumption purposes",F96&lt;&gt;"credit facilities, including loans and leases, provided to any type of enterprise or corporation",F96&lt;&gt;"auto loans/leases",F96&lt;&gt;"credit-card receivables",F96&lt;&gt;"trade receivables",F96&lt;&gt;"others"),"FORMAT_LIST",IF(AND(E96="Instrument code",LEN(F96)-LEN(SUBSTITUTE(F96,";",""))&lt;&gt;LEN(F95)-LEN(SUBSTITUTE(F95,";",""))),"FORMAT_;",IF(AND(E96="Sponsor country (if multiple countries)",LEN(F96)-LEN(SUBSTITUTE(F96,";",""))&lt;&gt;LEN(F$11)-LEN(SUBSTITUTE(F$11,";",""))),"FORMAT_;",IF(AND(E96="Sponsor country (if multiple countries)",ISBLANK(F96)=FALSE,LEN(F96)-LEN(SUBSTITUTE(F96,";",""))=0),"FORMAT_;",IF(AND(E96="Sponsor country (if multiple countries)",ISBLANK(F96)=TRUE,LEN(F$11)-LEN(SUBSTITUTE(F$11,";",""))&lt;&gt;0),"FORMAT_;",IF(AND(E96="Originator country  (if multiple countries)",LEN(F96)-LEN(SUBSTITUTE(F96,";",""))&lt;&gt;0,ISBLANK(F96)=FALSE,LEN(F96)-LEN(SUBSTITUTE(F96,";",""))&lt;&gt;LEN(F$8)-LEN(SUBSTITUTE(F$8,";",""))),"FORMAT_;",IF(AND(E96="Originator country  (if multiple countries)",ISBLANK(F96)=FALSE,LEN(F96)-LEN(SUBSTITUTE(F96,";",""))=0),"FORMAT_;",IF(AND(E96="Originator country  (if multiple countries)",ISBLANK(F96)=TRUE,LEN(F$8)-LEN(SUBSTITUTE(F$8,";",""))&lt;&gt;0),"FORMAT_;",IF(AND(E96="Original lender country (if multiple countries)",ISBLANK(F96)=FALSE,LEN(F96)-LEN(SUBSTITUTE(F96,";",""))&lt;&gt;0,LEN(F96)-LEN(SUBSTITUTE(F96,";",""))&lt;&gt;LEN(F$14)-LEN(SUBSTITUTE(F$14,";",""))),"FORMAT_;",IF(AND(E96="Original lender country (if multiple countries)",ISBLANK(F96)=TRUE,LEN(F$14)-LEN(SUBSTITUTE(F$14,";",""))&lt;&gt;0),"FORMAT_;",IF(AND(E96="Original lender country (if multiple countries)",ISBLANK(F96)=FALSE,LEN(F96)-LEN(SUBSTITUTE(F96,";",""))=0),"FORMAT_;",IF(OR(AND(E96="Designated Entity LEI",LEN(F96)&lt;&gt;20),AND(G96="{LEI}",LEN(F96)&lt;&gt;0,LEN(F96)&lt;20),AND(G96="{ISIN}",LEN(F96)&lt;&gt;0,LEN(F96)&lt;12),AND(LEN(F96)&lt;&gt;20,E96="Retaining entity LEI",ISBLANK(F96)=FALSE),AND(E96="Instrument ISIN",ISBLANK(F96)=FALSE,LEN(F96)&gt;0,LEN(F96)&lt;11),AND(D96="M",LEFT(G96,4)="{DAT",LEN(F96)&lt;&gt;10)),"FORMAT_LEN",IF(OR(AND(F96&lt;&gt;"",LEFT(G96,4)&lt;&gt;"{TEX",ISNUMBER(SUMPRODUCT(FIND(MID(F96,ROW(INDIRECT("1:"&amp;LEN(F96))),1),W96)))=FALSE),AND(F96&lt;&gt;"",LEFT(G96,4)&lt;&gt;"{TEX",ISERROR(SUMPRODUCT(SEARCH(MID(F96,ROW(INDIRECT("1:"&amp;LEN(TRIM(F96)))),1)," "&amp;W96&amp;CHAR(10)&amp;"""")))=TRUE)),"FORMAT_CHAR",IF(LEFT(G96,4)="{TEX","TEXT","UNK")))))))))))))))))))))))))</f>
        <v>FORMAT_CHAR</v>
      </c>
      <c r="V96" s="106" t="b" cm="1">
        <f t="array" aca="1" ref="V96" ca="1">IF(OR(LEN(F96)&gt;P96+1),FALSE,IF(LEFT(G96,5)="{TEXT",TRUE,IF(AND(ISBLANK(F96)=FALSE,G96="{DATE_TEXT-YYYY-MM-DD}",LEN(F96)&lt;&gt;10),FALSE,IF(AND(ISBLANK(F96)=FALSE,ISNUMBER(SUMPRODUCT(SEARCH(MID(F96,ROW(INDIRECT("1:"&amp;LEN(TRIM(F96)))),1)," "&amp;W96&amp;CHAR(10)&amp;"""")))=FALSE),FALSE,TRUE))))</f>
        <v>0</v>
      </c>
      <c r="W96" s="115"/>
      <c r="X96" s="120"/>
      <c r="Y96" s="120"/>
      <c r="Z96" s="120"/>
      <c r="AA96" s="120"/>
      <c r="AB96" s="122"/>
      <c r="AC96" s="122"/>
      <c r="AD96" s="120"/>
      <c r="AE96" s="120"/>
      <c r="AF96" s="120"/>
      <c r="AG96" s="117" t="s">
        <v>755</v>
      </c>
      <c r="AH96" s="120"/>
      <c r="AI96" s="107"/>
      <c r="AJ96" s="120"/>
      <c r="AK96" s="48"/>
      <c r="AL96" s="48"/>
    </row>
    <row r="97" spans="1:38" s="16" customFormat="1" ht="45" x14ac:dyDescent="0.25">
      <c r="A97" s="56" t="s">
        <v>1081</v>
      </c>
      <c r="B97" s="57" t="s">
        <v>452</v>
      </c>
      <c r="C97" s="64" t="s">
        <v>426</v>
      </c>
      <c r="D97" s="72" t="s">
        <v>45</v>
      </c>
      <c r="E97" s="66" t="s">
        <v>433</v>
      </c>
      <c r="F97" s="37"/>
      <c r="G97" s="20" t="s">
        <v>118</v>
      </c>
      <c r="H97" s="132"/>
      <c r="I97" s="44" t="s">
        <v>1176</v>
      </c>
      <c r="J97" s="134"/>
      <c r="K97" s="132"/>
      <c r="L97" s="135"/>
      <c r="M97" s="135"/>
      <c r="N97" s="143"/>
      <c r="O97" s="106">
        <f t="shared" ca="1" si="9"/>
        <v>1</v>
      </c>
      <c r="P97" s="106">
        <v>5000</v>
      </c>
      <c r="Q97" s="115"/>
      <c r="R97" s="106">
        <f t="shared" si="10"/>
        <v>0</v>
      </c>
      <c r="S97" s="116" t="str">
        <f t="shared" si="7"/>
        <v/>
      </c>
      <c r="T97" s="106" t="str">
        <f t="shared" si="8"/>
        <v>BLANK</v>
      </c>
      <c r="U97" s="106" t="str" cm="1">
        <f t="array" aca="1" ref="U97" ca="1">IF(AND(E97="Payment exemption explanation",ISBLANK(F97)=FALSE,F$78="Confirmed"),"FORMAT",IF(AND(E97="Historical Default and Loss Performance Data source",F$3="Public",ISBLANK(F97)=TRUE),"FORMAT",IF(AND(E96="Subject to severe clawback",F96="Y",ISBLANK(F97)=TRUE),"FORMAT",IF(AND(E96="Subject to severe clawback",F96="N",ISBLANK(F97)=FALSE),"FORMAT",IF(AND(OR(E97="Credit granting criteria supervision comment",E97="Credit granting criteria compliance comment"),ISBLANK(F97)=FALSE,OR(AND(F$34="N",E492="Originator (or original lender) is not a Credit institution"),AND(F$37="N",E$37="Originator (or original lender) is not a Credit institution"))),"FORMAT_S17",IF(AND(C97="STSS60",E97="Location of Liability cash flow model",ISBLANK(F97)=TRUE,F$3="Public"),"FORMAT_S60",IF(AND(C97="STSS58",E97="Historical Default and Loss Performance Data location",ISBLANK(F97)=TRUE,F$3="Public"),"FORMAT_S37",IF(AND(E97="Sponsor LEI",ISBLANK(F97)=TRUE,ISBLANK(F$8)=TRUE),"FORMAT_LEI",IF(AND(E97="Originator LEI",ISBLANK(F97)=TRUE,ISBLANK(F$11)=TRUE),"FORMAT_LEI",IF(OR(T97="EMPTY",P97+1&lt;LEN(F97),AND(G96="{Confirmed/Unconfirmed/N/A}",S97="N/A",F96="N/A",F97&lt;&gt;"")),"FORMAT",IF(OR(AND(E97="Non-ABCP securitisation unique identifier",MID(F97,21,1)&lt;&gt;"N"),AND(E97="ABCP transaction unique identifier",MID(F97,21,1)&lt;&gt;"T"),AND(E97="ABCP programme unique identifier",MID(F97,21,1)&lt;&gt;"P")),"FORMAT_SEC_ID",IF(AND(E97="Underlying exposures classification",F97&lt;&gt;"residential mortgages",F97&lt;&gt;"commercial mortgages",F97&lt;&gt;"credit facilities provided to individuals for personal, family or household consumption purposes",F97&lt;&gt;"credit facilities, including loans and leases, provided to any type of enterprise or corporation",F97&lt;&gt;"auto loans/leases",F97&lt;&gt;"credit-card receivables",F97&lt;&gt;"trade receivables",F97&lt;&gt;"others"),"FORMAT_LIST",IF(AND(E97="Instrument code",LEN(F97)-LEN(SUBSTITUTE(F97,";",""))&lt;&gt;LEN(F96)-LEN(SUBSTITUTE(F96,";",""))),"FORMAT_;",IF(AND(E97="Sponsor country (if multiple countries)",LEN(F97)-LEN(SUBSTITUTE(F97,";",""))&lt;&gt;LEN(F$11)-LEN(SUBSTITUTE(F$11,";",""))),"FORMAT_;",IF(AND(E97="Sponsor country (if multiple countries)",ISBLANK(F97)=FALSE,LEN(F97)-LEN(SUBSTITUTE(F97,";",""))=0),"FORMAT_;",IF(AND(E97="Sponsor country (if multiple countries)",ISBLANK(F97)=TRUE,LEN(F$11)-LEN(SUBSTITUTE(F$11,";",""))&lt;&gt;0),"FORMAT_;",IF(AND(E97="Originator country  (if multiple countries)",LEN(F97)-LEN(SUBSTITUTE(F97,";",""))&lt;&gt;0,ISBLANK(F97)=FALSE,LEN(F97)-LEN(SUBSTITUTE(F97,";",""))&lt;&gt;LEN(F$8)-LEN(SUBSTITUTE(F$8,";",""))),"FORMAT_;",IF(AND(E97="Originator country  (if multiple countries)",ISBLANK(F97)=FALSE,LEN(F97)-LEN(SUBSTITUTE(F97,";",""))=0),"FORMAT_;",IF(AND(E97="Originator country  (if multiple countries)",ISBLANK(F97)=TRUE,LEN(F$8)-LEN(SUBSTITUTE(F$8,";",""))&lt;&gt;0),"FORMAT_;",IF(AND(E97="Original lender country (if multiple countries)",ISBLANK(F97)=FALSE,LEN(F97)-LEN(SUBSTITUTE(F97,";",""))&lt;&gt;0,LEN(F97)-LEN(SUBSTITUTE(F97,";",""))&lt;&gt;LEN(F$14)-LEN(SUBSTITUTE(F$14,";",""))),"FORMAT_;",IF(AND(E97="Original lender country (if multiple countries)",ISBLANK(F97)=TRUE,LEN(F$14)-LEN(SUBSTITUTE(F$14,";",""))&lt;&gt;0),"FORMAT_;",IF(AND(E97="Original lender country (if multiple countries)",ISBLANK(F97)=FALSE,LEN(F97)-LEN(SUBSTITUTE(F97,";",""))=0),"FORMAT_;",IF(OR(AND(E97="Designated Entity LEI",LEN(F97)&lt;&gt;20),AND(G97="{LEI}",LEN(F97)&lt;&gt;0,LEN(F97)&lt;20),AND(G97="{ISIN}",LEN(F97)&lt;&gt;0,LEN(F97)&lt;12),AND(LEN(F97)&lt;&gt;20,E97="Retaining entity LEI",ISBLANK(F97)=FALSE),AND(E97="Instrument ISIN",ISBLANK(F97)=FALSE,LEN(F97)&gt;0,LEN(F97)&lt;11),AND(D97="M",LEFT(G97,4)="{DAT",LEN(F97)&lt;&gt;10)),"FORMAT_LEN",IF(OR(AND(F97&lt;&gt;"",LEFT(G97,4)&lt;&gt;"{TEX",ISNUMBER(SUMPRODUCT(FIND(MID(F97,ROW(INDIRECT("1:"&amp;LEN(F97))),1),W97)))=FALSE),AND(F97&lt;&gt;"",LEFT(G97,4)&lt;&gt;"{TEX",ISERROR(SUMPRODUCT(SEARCH(MID(F97,ROW(INDIRECT("1:"&amp;LEN(TRIM(F97)))),1)," "&amp;W97&amp;CHAR(10)&amp;"""")))=TRUE)),"FORMAT_CHAR",IF(LEFT(G97,4)="{TEX","TEXT","UNK")))))))))))))))))))))))))</f>
        <v>TEXT</v>
      </c>
      <c r="V97" s="106" t="b" cm="1">
        <f t="array" aca="1" ref="V97" ca="1">IF(OR(LEN(F97)&gt;P97+1),FALSE,IF(LEFT(G97,5)="{TEXT",TRUE,IF(AND(ISBLANK(F97)=FALSE,G97="{DATE_TEXT-YYYY-MM-DD}",LEN(F97)&lt;&gt;10),FALSE,IF(AND(ISBLANK(F97)=FALSE,ISNUMBER(SUMPRODUCT(SEARCH(MID(F97,ROW(INDIRECT("1:"&amp;LEN(TRIM(F97)))),1)," "&amp;W97&amp;CHAR(10)&amp;"""")))=FALSE),FALSE,TRUE))))</f>
        <v>1</v>
      </c>
      <c r="W97" s="115"/>
      <c r="X97" s="120"/>
      <c r="Y97" s="120"/>
      <c r="Z97" s="120"/>
      <c r="AA97" s="120"/>
      <c r="AB97" s="122"/>
      <c r="AC97" s="122"/>
      <c r="AD97" s="120"/>
      <c r="AE97" s="120"/>
      <c r="AF97" s="120"/>
      <c r="AG97" s="117" t="s">
        <v>757</v>
      </c>
      <c r="AH97" s="120"/>
      <c r="AI97" s="107"/>
      <c r="AJ97" s="120"/>
      <c r="AK97" s="48"/>
      <c r="AL97" s="48"/>
    </row>
    <row r="98" spans="1:38" s="16" customFormat="1" ht="105" x14ac:dyDescent="0.25">
      <c r="A98" s="56" t="s">
        <v>1082</v>
      </c>
      <c r="B98" s="57" t="s">
        <v>460</v>
      </c>
      <c r="C98" s="61" t="s">
        <v>435</v>
      </c>
      <c r="D98" s="62" t="s">
        <v>48</v>
      </c>
      <c r="E98" s="63" t="s">
        <v>436</v>
      </c>
      <c r="F98" s="36" t="s">
        <v>194</v>
      </c>
      <c r="G98" s="19" t="s">
        <v>237</v>
      </c>
      <c r="H98" s="131" t="s">
        <v>437</v>
      </c>
      <c r="I98" s="18" t="s">
        <v>1173</v>
      </c>
      <c r="J98" s="133" t="s">
        <v>438</v>
      </c>
      <c r="K98" s="131" t="s">
        <v>439</v>
      </c>
      <c r="L98" s="131" t="s">
        <v>440</v>
      </c>
      <c r="M98" s="131" t="s">
        <v>175</v>
      </c>
      <c r="N98" s="129" t="s">
        <v>422</v>
      </c>
      <c r="O98" s="106" t="str">
        <f t="shared" ca="1" si="9"/>
        <v>FORMAT</v>
      </c>
      <c r="P98" s="106">
        <v>12</v>
      </c>
      <c r="Q98" s="115"/>
      <c r="R98" s="106">
        <f t="shared" si="10"/>
        <v>9</v>
      </c>
      <c r="S98" s="116" t="str">
        <f t="shared" si="7"/>
        <v/>
      </c>
      <c r="T98" s="106" t="str">
        <f t="shared" si="8"/>
        <v>UNK</v>
      </c>
      <c r="U98" s="106" t="str" cm="1">
        <f t="array" aca="1" ref="U98" ca="1">IF(AND(E98="Payment exemption explanation",ISBLANK(F98)=FALSE,F$78="Confirmed"),"FORMAT",IF(AND(E98="Historical Default and Loss Performance Data source",F$3="Public",ISBLANK(F98)=TRUE),"FORMAT",IF(AND(E97="Subject to severe clawback",F97="Y",ISBLANK(F98)=TRUE),"FORMAT",IF(AND(E97="Subject to severe clawback",F97="N",ISBLANK(F98)=FALSE),"FORMAT",IF(AND(OR(E98="Credit granting criteria supervision comment",E98="Credit granting criteria compliance comment"),ISBLANK(F98)=FALSE,OR(AND(F$34="N",E493="Originator (or original lender) is not a Credit institution"),AND(F$37="N",E$37="Originator (or original lender) is not a Credit institution"))),"FORMAT_S17",IF(AND(C98="STSS60",E98="Location of Liability cash flow model",ISBLANK(F98)=TRUE,F$3="Public"),"FORMAT_S60",IF(AND(C98="STSS58",E98="Historical Default and Loss Performance Data location",ISBLANK(F98)=TRUE,F$3="Public"),"FORMAT_S37",IF(AND(E98="Sponsor LEI",ISBLANK(F98)=TRUE,ISBLANK(F$8)=TRUE),"FORMAT_LEI",IF(AND(E98="Originator LEI",ISBLANK(F98)=TRUE,ISBLANK(F$11)=TRUE),"FORMAT_LEI",IF(OR(T98="EMPTY",P98+1&lt;LEN(F98),AND(G97="{Confirmed/Unconfirmed/N/A}",S98="N/A",F97="N/A",F98&lt;&gt;"")),"FORMAT",IF(OR(AND(E98="Non-ABCP securitisation unique identifier",MID(F98,21,1)&lt;&gt;"N"),AND(E98="ABCP transaction unique identifier",MID(F98,21,1)&lt;&gt;"T"),AND(E98="ABCP programme unique identifier",MID(F98,21,1)&lt;&gt;"P")),"FORMAT_SEC_ID",IF(AND(E98="Underlying exposures classification",F98&lt;&gt;"residential mortgages",F98&lt;&gt;"commercial mortgages",F98&lt;&gt;"credit facilities provided to individuals for personal, family or household consumption purposes",F98&lt;&gt;"credit facilities, including loans and leases, provided to any type of enterprise or corporation",F98&lt;&gt;"auto loans/leases",F98&lt;&gt;"credit-card receivables",F98&lt;&gt;"trade receivables",F98&lt;&gt;"others"),"FORMAT_LIST",IF(AND(E98="Instrument code",LEN(F98)-LEN(SUBSTITUTE(F98,";",""))&lt;&gt;LEN(F97)-LEN(SUBSTITUTE(F97,";",""))),"FORMAT_;",IF(AND(E98="Sponsor country (if multiple countries)",LEN(F98)-LEN(SUBSTITUTE(F98,";",""))&lt;&gt;LEN(F$11)-LEN(SUBSTITUTE(F$11,";",""))),"FORMAT_;",IF(AND(E98="Sponsor country (if multiple countries)",ISBLANK(F98)=FALSE,LEN(F98)-LEN(SUBSTITUTE(F98,";",""))=0),"FORMAT_;",IF(AND(E98="Sponsor country (if multiple countries)",ISBLANK(F98)=TRUE,LEN(F$11)-LEN(SUBSTITUTE(F$11,";",""))&lt;&gt;0),"FORMAT_;",IF(AND(E98="Originator country  (if multiple countries)",LEN(F98)-LEN(SUBSTITUTE(F98,";",""))&lt;&gt;0,ISBLANK(F98)=FALSE,LEN(F98)-LEN(SUBSTITUTE(F98,";",""))&lt;&gt;LEN(F$8)-LEN(SUBSTITUTE(F$8,";",""))),"FORMAT_;",IF(AND(E98="Originator country  (if multiple countries)",ISBLANK(F98)=FALSE,LEN(F98)-LEN(SUBSTITUTE(F98,";",""))=0),"FORMAT_;",IF(AND(E98="Originator country  (if multiple countries)",ISBLANK(F98)=TRUE,LEN(F$8)-LEN(SUBSTITUTE(F$8,";",""))&lt;&gt;0),"FORMAT_;",IF(AND(E98="Original lender country (if multiple countries)",ISBLANK(F98)=FALSE,LEN(F98)-LEN(SUBSTITUTE(F98,";",""))&lt;&gt;0,LEN(F98)-LEN(SUBSTITUTE(F98,";",""))&lt;&gt;LEN(F$14)-LEN(SUBSTITUTE(F$14,";",""))),"FORMAT_;",IF(AND(E98="Original lender country (if multiple countries)",ISBLANK(F98)=TRUE,LEN(F$14)-LEN(SUBSTITUTE(F$14,";",""))&lt;&gt;0),"FORMAT_;",IF(AND(E98="Original lender country (if multiple countries)",ISBLANK(F98)=FALSE,LEN(F98)-LEN(SUBSTITUTE(F98,";",""))=0),"FORMAT_;",IF(OR(AND(E98="Designated Entity LEI",LEN(F98)&lt;&gt;20),AND(G98="{LEI}",LEN(F98)&lt;&gt;0,LEN(F98)&lt;20),AND(G98="{ISIN}",LEN(F98)&lt;&gt;0,LEN(F98)&lt;12),AND(LEN(F98)&lt;&gt;20,E98="Retaining entity LEI",ISBLANK(F98)=FALSE),AND(E98="Instrument ISIN",ISBLANK(F98)=FALSE,LEN(F98)&gt;0,LEN(F98)&lt;11),AND(D98="M",LEFT(G98,4)="{DAT",LEN(F98)&lt;&gt;10)),"FORMAT_LEN",IF(OR(AND(F98&lt;&gt;"",LEFT(G98,4)&lt;&gt;"{TEX",ISNUMBER(SUMPRODUCT(FIND(MID(F98,ROW(INDIRECT("1:"&amp;LEN(F98))),1),W98)))=FALSE),AND(F98&lt;&gt;"",LEFT(G98,4)&lt;&gt;"{TEX",ISERROR(SUMPRODUCT(SEARCH(MID(F98,ROW(INDIRECT("1:"&amp;LEN(TRIM(F98)))),1)," "&amp;W98&amp;CHAR(10)&amp;"""")))=TRUE)),"FORMAT_CHAR",IF(LEFT(G98,4)="{TEX","TEXT","UNK")))))))))))))))))))))))))</f>
        <v>FORMAT_CHAR</v>
      </c>
      <c r="V98" s="106" t="b" cm="1">
        <f t="array" aca="1" ref="V98" ca="1">IF(OR(LEN(F98)&gt;P98+1),FALSE,IF(LEFT(G98,5)="{TEXT",TRUE,IF(AND(ISBLANK(F98)=FALSE,G98="{DATE_TEXT-YYYY-MM-DD}",LEN(F98)&lt;&gt;10),FALSE,IF(AND(ISBLANK(F98)=FALSE,ISNUMBER(SUMPRODUCT(SEARCH(MID(F98,ROW(INDIRECT("1:"&amp;LEN(TRIM(F98)))),1)," "&amp;W98&amp;CHAR(10)&amp;"""")))=FALSE),FALSE,TRUE))))</f>
        <v>0</v>
      </c>
      <c r="W98" s="115"/>
      <c r="X98" s="120"/>
      <c r="Y98" s="120"/>
      <c r="Z98" s="120"/>
      <c r="AA98" s="120"/>
      <c r="AB98" s="122"/>
      <c r="AC98" s="122"/>
      <c r="AD98" s="120"/>
      <c r="AE98" s="120"/>
      <c r="AF98" s="120"/>
      <c r="AG98" s="117" t="s">
        <v>759</v>
      </c>
      <c r="AH98" s="120"/>
      <c r="AI98" s="107"/>
      <c r="AJ98" s="120"/>
      <c r="AK98" s="48"/>
      <c r="AL98" s="48"/>
    </row>
    <row r="99" spans="1:38" s="16" customFormat="1" ht="45" x14ac:dyDescent="0.25">
      <c r="A99" s="56" t="s">
        <v>1083</v>
      </c>
      <c r="B99" s="57" t="s">
        <v>462</v>
      </c>
      <c r="C99" s="64" t="s">
        <v>435</v>
      </c>
      <c r="D99" s="72" t="s">
        <v>45</v>
      </c>
      <c r="E99" s="66" t="s">
        <v>442</v>
      </c>
      <c r="F99" s="37"/>
      <c r="G99" s="20" t="s">
        <v>118</v>
      </c>
      <c r="H99" s="132"/>
      <c r="I99" s="44" t="s">
        <v>1176</v>
      </c>
      <c r="J99" s="134"/>
      <c r="K99" s="132"/>
      <c r="L99" s="135"/>
      <c r="M99" s="135"/>
      <c r="N99" s="143"/>
      <c r="O99" s="106">
        <f t="shared" ca="1" si="9"/>
        <v>1</v>
      </c>
      <c r="P99" s="106">
        <v>5000</v>
      </c>
      <c r="Q99" s="115"/>
      <c r="R99" s="106">
        <f t="shared" si="10"/>
        <v>0</v>
      </c>
      <c r="S99" s="116" t="str">
        <f t="shared" si="7"/>
        <v/>
      </c>
      <c r="T99" s="106" t="str">
        <f t="shared" si="8"/>
        <v>BLANK</v>
      </c>
      <c r="U99" s="106" t="str" cm="1">
        <f t="array" aca="1" ref="U99" ca="1">IF(AND(E99="Payment exemption explanation",ISBLANK(F99)=FALSE,F$78="Confirmed"),"FORMAT",IF(AND(E99="Historical Default and Loss Performance Data source",F$3="Public",ISBLANK(F99)=TRUE),"FORMAT",IF(AND(E98="Subject to severe clawback",F98="Y",ISBLANK(F99)=TRUE),"FORMAT",IF(AND(E98="Subject to severe clawback",F98="N",ISBLANK(F99)=FALSE),"FORMAT",IF(AND(OR(E99="Credit granting criteria supervision comment",E99="Credit granting criteria compliance comment"),ISBLANK(F99)=FALSE,OR(AND(F$34="N",E494="Originator (or original lender) is not a Credit institution"),AND(F$37="N",E$37="Originator (or original lender) is not a Credit institution"))),"FORMAT_S17",IF(AND(C99="STSS60",E99="Location of Liability cash flow model",ISBLANK(F99)=TRUE,F$3="Public"),"FORMAT_S60",IF(AND(C99="STSS58",E99="Historical Default and Loss Performance Data location",ISBLANK(F99)=TRUE,F$3="Public"),"FORMAT_S37",IF(AND(E99="Sponsor LEI",ISBLANK(F99)=TRUE,ISBLANK(F$8)=TRUE),"FORMAT_LEI",IF(AND(E99="Originator LEI",ISBLANK(F99)=TRUE,ISBLANK(F$11)=TRUE),"FORMAT_LEI",IF(OR(T99="EMPTY",P99+1&lt;LEN(F99),AND(G98="{Confirmed/Unconfirmed/N/A}",S99="N/A",F98="N/A",F99&lt;&gt;"")),"FORMAT",IF(OR(AND(E99="Non-ABCP securitisation unique identifier",MID(F99,21,1)&lt;&gt;"N"),AND(E99="ABCP transaction unique identifier",MID(F99,21,1)&lt;&gt;"T"),AND(E99="ABCP programme unique identifier",MID(F99,21,1)&lt;&gt;"P")),"FORMAT_SEC_ID",IF(AND(E99="Underlying exposures classification",F99&lt;&gt;"residential mortgages",F99&lt;&gt;"commercial mortgages",F99&lt;&gt;"credit facilities provided to individuals for personal, family or household consumption purposes",F99&lt;&gt;"credit facilities, including loans and leases, provided to any type of enterprise or corporation",F99&lt;&gt;"auto loans/leases",F99&lt;&gt;"credit-card receivables",F99&lt;&gt;"trade receivables",F99&lt;&gt;"others"),"FORMAT_LIST",IF(AND(E99="Instrument code",LEN(F99)-LEN(SUBSTITUTE(F99,";",""))&lt;&gt;LEN(F98)-LEN(SUBSTITUTE(F98,";",""))),"FORMAT_;",IF(AND(E99="Sponsor country (if multiple countries)",LEN(F99)-LEN(SUBSTITUTE(F99,";",""))&lt;&gt;LEN(F$11)-LEN(SUBSTITUTE(F$11,";",""))),"FORMAT_;",IF(AND(E99="Sponsor country (if multiple countries)",ISBLANK(F99)=FALSE,LEN(F99)-LEN(SUBSTITUTE(F99,";",""))=0),"FORMAT_;",IF(AND(E99="Sponsor country (if multiple countries)",ISBLANK(F99)=TRUE,LEN(F$11)-LEN(SUBSTITUTE(F$11,";",""))&lt;&gt;0),"FORMAT_;",IF(AND(E99="Originator country  (if multiple countries)",LEN(F99)-LEN(SUBSTITUTE(F99,";",""))&lt;&gt;0,ISBLANK(F99)=FALSE,LEN(F99)-LEN(SUBSTITUTE(F99,";",""))&lt;&gt;LEN(F$8)-LEN(SUBSTITUTE(F$8,";",""))),"FORMAT_;",IF(AND(E99="Originator country  (if multiple countries)",ISBLANK(F99)=FALSE,LEN(F99)-LEN(SUBSTITUTE(F99,";",""))=0),"FORMAT_;",IF(AND(E99="Originator country  (if multiple countries)",ISBLANK(F99)=TRUE,LEN(F$8)-LEN(SUBSTITUTE(F$8,";",""))&lt;&gt;0),"FORMAT_;",IF(AND(E99="Original lender country (if multiple countries)",ISBLANK(F99)=FALSE,LEN(F99)-LEN(SUBSTITUTE(F99,";",""))&lt;&gt;0,LEN(F99)-LEN(SUBSTITUTE(F99,";",""))&lt;&gt;LEN(F$14)-LEN(SUBSTITUTE(F$14,";",""))),"FORMAT_;",IF(AND(E99="Original lender country (if multiple countries)",ISBLANK(F99)=TRUE,LEN(F$14)-LEN(SUBSTITUTE(F$14,";",""))&lt;&gt;0),"FORMAT_;",IF(AND(E99="Original lender country (if multiple countries)",ISBLANK(F99)=FALSE,LEN(F99)-LEN(SUBSTITUTE(F99,";",""))=0),"FORMAT_;",IF(OR(AND(E99="Designated Entity LEI",LEN(F99)&lt;&gt;20),AND(G99="{LEI}",LEN(F99)&lt;&gt;0,LEN(F99)&lt;20),AND(G99="{ISIN}",LEN(F99)&lt;&gt;0,LEN(F99)&lt;12),AND(LEN(F99)&lt;&gt;20,E99="Retaining entity LEI",ISBLANK(F99)=FALSE),AND(E99="Instrument ISIN",ISBLANK(F99)=FALSE,LEN(F99)&gt;0,LEN(F99)&lt;11),AND(D99="M",LEFT(G99,4)="{DAT",LEN(F99)&lt;&gt;10)),"FORMAT_LEN",IF(OR(AND(F99&lt;&gt;"",LEFT(G99,4)&lt;&gt;"{TEX",ISNUMBER(SUMPRODUCT(FIND(MID(F99,ROW(INDIRECT("1:"&amp;LEN(F99))),1),W99)))=FALSE),AND(F99&lt;&gt;"",LEFT(G99,4)&lt;&gt;"{TEX",ISERROR(SUMPRODUCT(SEARCH(MID(F99,ROW(INDIRECT("1:"&amp;LEN(TRIM(F99)))),1)," "&amp;W99&amp;CHAR(10)&amp;"""")))=TRUE)),"FORMAT_CHAR",IF(LEFT(G99,4)="{TEX","TEXT","UNK")))))))))))))))))))))))))</f>
        <v>TEXT</v>
      </c>
      <c r="V99" s="106" t="b" cm="1">
        <f t="array" aca="1" ref="V99" ca="1">IF(OR(LEN(F99)&gt;P99+1),FALSE,IF(LEFT(G99,5)="{TEXT",TRUE,IF(AND(ISBLANK(F99)=FALSE,G99="{DATE_TEXT-YYYY-MM-DD}",LEN(F99)&lt;&gt;10),FALSE,IF(AND(ISBLANK(F99)=FALSE,ISNUMBER(SUMPRODUCT(SEARCH(MID(F99,ROW(INDIRECT("1:"&amp;LEN(TRIM(F99)))),1)," "&amp;W99&amp;CHAR(10)&amp;"""")))=FALSE),FALSE,TRUE))))</f>
        <v>1</v>
      </c>
      <c r="W99" s="115"/>
      <c r="X99" s="120"/>
      <c r="Y99" s="120"/>
      <c r="Z99" s="120"/>
      <c r="AA99" s="120"/>
      <c r="AB99" s="122"/>
      <c r="AC99" s="122"/>
      <c r="AD99" s="120"/>
      <c r="AE99" s="120"/>
      <c r="AF99" s="120"/>
      <c r="AG99" s="117" t="s">
        <v>756</v>
      </c>
      <c r="AH99" s="120"/>
      <c r="AI99" s="107"/>
      <c r="AJ99" s="120"/>
      <c r="AK99" s="48"/>
      <c r="AL99" s="48"/>
    </row>
    <row r="100" spans="1:38" s="16" customFormat="1" ht="105" x14ac:dyDescent="0.25">
      <c r="A100" s="56" t="s">
        <v>1084</v>
      </c>
      <c r="B100" s="57" t="s">
        <v>465</v>
      </c>
      <c r="C100" s="61" t="s">
        <v>444</v>
      </c>
      <c r="D100" s="62" t="s">
        <v>48</v>
      </c>
      <c r="E100" s="63" t="s">
        <v>445</v>
      </c>
      <c r="F100" s="36" t="s">
        <v>194</v>
      </c>
      <c r="G100" s="19" t="s">
        <v>237</v>
      </c>
      <c r="H100" s="131" t="s">
        <v>446</v>
      </c>
      <c r="I100" s="18" t="s">
        <v>1173</v>
      </c>
      <c r="J100" s="133" t="s">
        <v>447</v>
      </c>
      <c r="K100" s="131" t="s">
        <v>448</v>
      </c>
      <c r="L100" s="131" t="s">
        <v>449</v>
      </c>
      <c r="M100" s="131" t="s">
        <v>175</v>
      </c>
      <c r="N100" s="129" t="s">
        <v>422</v>
      </c>
      <c r="O100" s="106" t="str">
        <f t="shared" ca="1" si="9"/>
        <v>FORMAT</v>
      </c>
      <c r="P100" s="106">
        <v>12</v>
      </c>
      <c r="Q100" s="115"/>
      <c r="R100" s="106">
        <f t="shared" si="10"/>
        <v>9</v>
      </c>
      <c r="S100" s="116" t="str">
        <f t="shared" si="7"/>
        <v/>
      </c>
      <c r="T100" s="106" t="str">
        <f t="shared" si="8"/>
        <v>UNK</v>
      </c>
      <c r="U100" s="106" t="str" cm="1">
        <f t="array" aca="1" ref="U100" ca="1">IF(AND(E100="Payment exemption explanation",ISBLANK(F100)=FALSE,F$78="Confirmed"),"FORMAT",IF(AND(E100="Historical Default and Loss Performance Data source",F$3="Public",ISBLANK(F100)=TRUE),"FORMAT",IF(AND(E99="Subject to severe clawback",F99="Y",ISBLANK(F100)=TRUE),"FORMAT",IF(AND(E99="Subject to severe clawback",F99="N",ISBLANK(F100)=FALSE),"FORMAT",IF(AND(OR(E100="Credit granting criteria supervision comment",E100="Credit granting criteria compliance comment"),ISBLANK(F100)=FALSE,OR(AND(F$34="N",E495="Originator (or original lender) is not a Credit institution"),AND(F$37="N",E$37="Originator (or original lender) is not a Credit institution"))),"FORMAT_S17",IF(AND(C100="STSS60",E100="Location of Liability cash flow model",ISBLANK(F100)=TRUE,F$3="Public"),"FORMAT_S60",IF(AND(C100="STSS58",E100="Historical Default and Loss Performance Data location",ISBLANK(F100)=TRUE,F$3="Public"),"FORMAT_S37",IF(AND(E100="Sponsor LEI",ISBLANK(F100)=TRUE,ISBLANK(F$8)=TRUE),"FORMAT_LEI",IF(AND(E100="Originator LEI",ISBLANK(F100)=TRUE,ISBLANK(F$11)=TRUE),"FORMAT_LEI",IF(OR(T100="EMPTY",P100+1&lt;LEN(F100),AND(G99="{Confirmed/Unconfirmed/N/A}",S100="N/A",F99="N/A",F100&lt;&gt;"")),"FORMAT",IF(OR(AND(E100="Non-ABCP securitisation unique identifier",MID(F100,21,1)&lt;&gt;"N"),AND(E100="ABCP transaction unique identifier",MID(F100,21,1)&lt;&gt;"T"),AND(E100="ABCP programme unique identifier",MID(F100,21,1)&lt;&gt;"P")),"FORMAT_SEC_ID",IF(AND(E100="Underlying exposures classification",F100&lt;&gt;"residential mortgages",F100&lt;&gt;"commercial mortgages",F100&lt;&gt;"credit facilities provided to individuals for personal, family or household consumption purposes",F100&lt;&gt;"credit facilities, including loans and leases, provided to any type of enterprise or corporation",F100&lt;&gt;"auto loans/leases",F100&lt;&gt;"credit-card receivables",F100&lt;&gt;"trade receivables",F100&lt;&gt;"others"),"FORMAT_LIST",IF(AND(E100="Instrument code",LEN(F100)-LEN(SUBSTITUTE(F100,";",""))&lt;&gt;LEN(F99)-LEN(SUBSTITUTE(F99,";",""))),"FORMAT_;",IF(AND(E100="Sponsor country (if multiple countries)",LEN(F100)-LEN(SUBSTITUTE(F100,";",""))&lt;&gt;LEN(F$11)-LEN(SUBSTITUTE(F$11,";",""))),"FORMAT_;",IF(AND(E100="Sponsor country (if multiple countries)",ISBLANK(F100)=FALSE,LEN(F100)-LEN(SUBSTITUTE(F100,";",""))=0),"FORMAT_;",IF(AND(E100="Sponsor country (if multiple countries)",ISBLANK(F100)=TRUE,LEN(F$11)-LEN(SUBSTITUTE(F$11,";",""))&lt;&gt;0),"FORMAT_;",IF(AND(E100="Originator country  (if multiple countries)",LEN(F100)-LEN(SUBSTITUTE(F100,";",""))&lt;&gt;0,ISBLANK(F100)=FALSE,LEN(F100)-LEN(SUBSTITUTE(F100,";",""))&lt;&gt;LEN(F$8)-LEN(SUBSTITUTE(F$8,";",""))),"FORMAT_;",IF(AND(E100="Originator country  (if multiple countries)",ISBLANK(F100)=FALSE,LEN(F100)-LEN(SUBSTITUTE(F100,";",""))=0),"FORMAT_;",IF(AND(E100="Originator country  (if multiple countries)",ISBLANK(F100)=TRUE,LEN(F$8)-LEN(SUBSTITUTE(F$8,";",""))&lt;&gt;0),"FORMAT_;",IF(AND(E100="Original lender country (if multiple countries)",ISBLANK(F100)=FALSE,LEN(F100)-LEN(SUBSTITUTE(F100,";",""))&lt;&gt;0,LEN(F100)-LEN(SUBSTITUTE(F100,";",""))&lt;&gt;LEN(F$14)-LEN(SUBSTITUTE(F$14,";",""))),"FORMAT_;",IF(AND(E100="Original lender country (if multiple countries)",ISBLANK(F100)=TRUE,LEN(F$14)-LEN(SUBSTITUTE(F$14,";",""))&lt;&gt;0),"FORMAT_;",IF(AND(E100="Original lender country (if multiple countries)",ISBLANK(F100)=FALSE,LEN(F100)-LEN(SUBSTITUTE(F100,";",""))=0),"FORMAT_;",IF(OR(AND(E100="Designated Entity LEI",LEN(F100)&lt;&gt;20),AND(G100="{LEI}",LEN(F100)&lt;&gt;0,LEN(F100)&lt;20),AND(G100="{ISIN}",LEN(F100)&lt;&gt;0,LEN(F100)&lt;12),AND(LEN(F100)&lt;&gt;20,E100="Retaining entity LEI",ISBLANK(F100)=FALSE),AND(E100="Instrument ISIN",ISBLANK(F100)=FALSE,LEN(F100)&gt;0,LEN(F100)&lt;11),AND(D100="M",LEFT(G100,4)="{DAT",LEN(F100)&lt;&gt;10)),"FORMAT_LEN",IF(OR(AND(F100&lt;&gt;"",LEFT(G100,4)&lt;&gt;"{TEX",ISNUMBER(SUMPRODUCT(FIND(MID(F100,ROW(INDIRECT("1:"&amp;LEN(F100))),1),W100)))=FALSE),AND(F100&lt;&gt;"",LEFT(G100,4)&lt;&gt;"{TEX",ISERROR(SUMPRODUCT(SEARCH(MID(F100,ROW(INDIRECT("1:"&amp;LEN(TRIM(F100)))),1)," "&amp;W100&amp;CHAR(10)&amp;"""")))=TRUE)),"FORMAT_CHAR",IF(LEFT(G100,4)="{TEX","TEXT","UNK")))))))))))))))))))))))))</f>
        <v>FORMAT_CHAR</v>
      </c>
      <c r="V100" s="106" t="b" cm="1">
        <f t="array" aca="1" ref="V100" ca="1">IF(OR(LEN(F100)&gt;P100+1),FALSE,IF(LEFT(G100,5)="{TEXT",TRUE,IF(AND(ISBLANK(F100)=FALSE,G100="{DATE_TEXT-YYYY-MM-DD}",LEN(F100)&lt;&gt;10),FALSE,IF(AND(ISBLANK(F100)=FALSE,ISNUMBER(SUMPRODUCT(SEARCH(MID(F100,ROW(INDIRECT("1:"&amp;LEN(TRIM(F100)))),1)," "&amp;W100&amp;CHAR(10)&amp;"""")))=FALSE),FALSE,TRUE))))</f>
        <v>0</v>
      </c>
      <c r="W100" s="115"/>
      <c r="X100" s="120"/>
      <c r="Y100" s="120"/>
      <c r="Z100" s="120"/>
      <c r="AA100" s="120"/>
      <c r="AB100" s="122"/>
      <c r="AC100" s="122"/>
      <c r="AD100" s="120"/>
      <c r="AE100" s="120"/>
      <c r="AF100" s="120"/>
      <c r="AG100" s="117" t="s">
        <v>763</v>
      </c>
      <c r="AH100" s="120"/>
      <c r="AI100" s="107"/>
      <c r="AJ100" s="120"/>
      <c r="AK100" s="48"/>
      <c r="AL100" s="48"/>
    </row>
    <row r="101" spans="1:38" s="16" customFormat="1" ht="45" x14ac:dyDescent="0.25">
      <c r="A101" s="56" t="s">
        <v>1085</v>
      </c>
      <c r="B101" s="57" t="s">
        <v>467</v>
      </c>
      <c r="C101" s="64" t="s">
        <v>444</v>
      </c>
      <c r="D101" s="72" t="s">
        <v>45</v>
      </c>
      <c r="E101" s="66" t="s">
        <v>451</v>
      </c>
      <c r="F101" s="37"/>
      <c r="G101" s="20" t="s">
        <v>118</v>
      </c>
      <c r="H101" s="132"/>
      <c r="I101" s="44" t="s">
        <v>1176</v>
      </c>
      <c r="J101" s="134"/>
      <c r="K101" s="132"/>
      <c r="L101" s="135"/>
      <c r="M101" s="135"/>
      <c r="N101" s="143"/>
      <c r="O101" s="106">
        <f t="shared" ca="1" si="9"/>
        <v>1</v>
      </c>
      <c r="P101" s="106">
        <v>5000</v>
      </c>
      <c r="Q101" s="115"/>
      <c r="R101" s="106">
        <f t="shared" si="10"/>
        <v>0</v>
      </c>
      <c r="S101" s="116" t="str">
        <f t="shared" si="7"/>
        <v/>
      </c>
      <c r="T101" s="106" t="str">
        <f t="shared" si="8"/>
        <v>BLANK</v>
      </c>
      <c r="U101" s="106" t="str" cm="1">
        <f t="array" aca="1" ref="U101" ca="1">IF(AND(E101="Payment exemption explanation",ISBLANK(F101)=FALSE,F$78="Confirmed"),"FORMAT",IF(AND(E101="Historical Default and Loss Performance Data source",F$3="Public",ISBLANK(F101)=TRUE),"FORMAT",IF(AND(E100="Subject to severe clawback",F100="Y",ISBLANK(F101)=TRUE),"FORMAT",IF(AND(E100="Subject to severe clawback",F100="N",ISBLANK(F101)=FALSE),"FORMAT",IF(AND(OR(E101="Credit granting criteria supervision comment",E101="Credit granting criteria compliance comment"),ISBLANK(F101)=FALSE,OR(AND(F$34="N",E496="Originator (or original lender) is not a Credit institution"),AND(F$37="N",E$37="Originator (or original lender) is not a Credit institution"))),"FORMAT_S17",IF(AND(C101="STSS60",E101="Location of Liability cash flow model",ISBLANK(F101)=TRUE,F$3="Public"),"FORMAT_S60",IF(AND(C101="STSS58",E101="Historical Default and Loss Performance Data location",ISBLANK(F101)=TRUE,F$3="Public"),"FORMAT_S37",IF(AND(E101="Sponsor LEI",ISBLANK(F101)=TRUE,ISBLANK(F$8)=TRUE),"FORMAT_LEI",IF(AND(E101="Originator LEI",ISBLANK(F101)=TRUE,ISBLANK(F$11)=TRUE),"FORMAT_LEI",IF(OR(T101="EMPTY",P101+1&lt;LEN(F101),AND(G100="{Confirmed/Unconfirmed/N/A}",S101="N/A",F100="N/A",F101&lt;&gt;"")),"FORMAT",IF(OR(AND(E101="Non-ABCP securitisation unique identifier",MID(F101,21,1)&lt;&gt;"N"),AND(E101="ABCP transaction unique identifier",MID(F101,21,1)&lt;&gt;"T"),AND(E101="ABCP programme unique identifier",MID(F101,21,1)&lt;&gt;"P")),"FORMAT_SEC_ID",IF(AND(E101="Underlying exposures classification",F101&lt;&gt;"residential mortgages",F101&lt;&gt;"commercial mortgages",F101&lt;&gt;"credit facilities provided to individuals for personal, family or household consumption purposes",F101&lt;&gt;"credit facilities, including loans and leases, provided to any type of enterprise or corporation",F101&lt;&gt;"auto loans/leases",F101&lt;&gt;"credit-card receivables",F101&lt;&gt;"trade receivables",F101&lt;&gt;"others"),"FORMAT_LIST",IF(AND(E101="Instrument code",LEN(F101)-LEN(SUBSTITUTE(F101,";",""))&lt;&gt;LEN(F100)-LEN(SUBSTITUTE(F100,";",""))),"FORMAT_;",IF(AND(E101="Sponsor country (if multiple countries)",LEN(F101)-LEN(SUBSTITUTE(F101,";",""))&lt;&gt;LEN(F$11)-LEN(SUBSTITUTE(F$11,";",""))),"FORMAT_;",IF(AND(E101="Sponsor country (if multiple countries)",ISBLANK(F101)=FALSE,LEN(F101)-LEN(SUBSTITUTE(F101,";",""))=0),"FORMAT_;",IF(AND(E101="Sponsor country (if multiple countries)",ISBLANK(F101)=TRUE,LEN(F$11)-LEN(SUBSTITUTE(F$11,";",""))&lt;&gt;0),"FORMAT_;",IF(AND(E101="Originator country  (if multiple countries)",LEN(F101)-LEN(SUBSTITUTE(F101,";",""))&lt;&gt;0,ISBLANK(F101)=FALSE,LEN(F101)-LEN(SUBSTITUTE(F101,";",""))&lt;&gt;LEN(F$8)-LEN(SUBSTITUTE(F$8,";",""))),"FORMAT_;",IF(AND(E101="Originator country  (if multiple countries)",ISBLANK(F101)=FALSE,LEN(F101)-LEN(SUBSTITUTE(F101,";",""))=0),"FORMAT_;",IF(AND(E101="Originator country  (if multiple countries)",ISBLANK(F101)=TRUE,LEN(F$8)-LEN(SUBSTITUTE(F$8,";",""))&lt;&gt;0),"FORMAT_;",IF(AND(E101="Original lender country (if multiple countries)",ISBLANK(F101)=FALSE,LEN(F101)-LEN(SUBSTITUTE(F101,";",""))&lt;&gt;0,LEN(F101)-LEN(SUBSTITUTE(F101,";",""))&lt;&gt;LEN(F$14)-LEN(SUBSTITUTE(F$14,";",""))),"FORMAT_;",IF(AND(E101="Original lender country (if multiple countries)",ISBLANK(F101)=TRUE,LEN(F$14)-LEN(SUBSTITUTE(F$14,";",""))&lt;&gt;0),"FORMAT_;",IF(AND(E101="Original lender country (if multiple countries)",ISBLANK(F101)=FALSE,LEN(F101)-LEN(SUBSTITUTE(F101,";",""))=0),"FORMAT_;",IF(OR(AND(E101="Designated Entity LEI",LEN(F101)&lt;&gt;20),AND(G101="{LEI}",LEN(F101)&lt;&gt;0,LEN(F101)&lt;20),AND(G101="{ISIN}",LEN(F101)&lt;&gt;0,LEN(F101)&lt;12),AND(LEN(F101)&lt;&gt;20,E101="Retaining entity LEI",ISBLANK(F101)=FALSE),AND(E101="Instrument ISIN",ISBLANK(F101)=FALSE,LEN(F101)&gt;0,LEN(F101)&lt;11),AND(D101="M",LEFT(G101,4)="{DAT",LEN(F101)&lt;&gt;10)),"FORMAT_LEN",IF(OR(AND(F101&lt;&gt;"",LEFT(G101,4)&lt;&gt;"{TEX",ISNUMBER(SUMPRODUCT(FIND(MID(F101,ROW(INDIRECT("1:"&amp;LEN(F101))),1),W101)))=FALSE),AND(F101&lt;&gt;"",LEFT(G101,4)&lt;&gt;"{TEX",ISERROR(SUMPRODUCT(SEARCH(MID(F101,ROW(INDIRECT("1:"&amp;LEN(TRIM(F101)))),1)," "&amp;W101&amp;CHAR(10)&amp;"""")))=TRUE)),"FORMAT_CHAR",IF(LEFT(G101,4)="{TEX","TEXT","UNK")))))))))))))))))))))))))</f>
        <v>TEXT</v>
      </c>
      <c r="V101" s="106" t="b" cm="1">
        <f t="array" aca="1" ref="V101" ca="1">IF(OR(LEN(F101)&gt;P101+1),FALSE,IF(LEFT(G101,5)="{TEXT",TRUE,IF(AND(ISBLANK(F101)=FALSE,G101="{DATE_TEXT-YYYY-MM-DD}",LEN(F101)&lt;&gt;10),FALSE,IF(AND(ISBLANK(F101)=FALSE,ISNUMBER(SUMPRODUCT(SEARCH(MID(F101,ROW(INDIRECT("1:"&amp;LEN(TRIM(F101)))),1)," "&amp;W101&amp;CHAR(10)&amp;"""")))=FALSE),FALSE,TRUE))))</f>
        <v>1</v>
      </c>
      <c r="W101" s="115"/>
      <c r="X101" s="120"/>
      <c r="Y101" s="120"/>
      <c r="Z101" s="120"/>
      <c r="AA101" s="120"/>
      <c r="AB101" s="122"/>
      <c r="AC101" s="122"/>
      <c r="AD101" s="120"/>
      <c r="AE101" s="120"/>
      <c r="AF101" s="120"/>
      <c r="AG101" s="117" t="s">
        <v>844</v>
      </c>
      <c r="AH101" s="120"/>
      <c r="AI101" s="107"/>
      <c r="AJ101" s="120"/>
      <c r="AK101" s="48"/>
      <c r="AL101" s="48"/>
    </row>
    <row r="102" spans="1:38" s="16" customFormat="1" ht="150" x14ac:dyDescent="0.25">
      <c r="A102" s="56" t="s">
        <v>1086</v>
      </c>
      <c r="B102" s="57" t="s">
        <v>470</v>
      </c>
      <c r="C102" s="61" t="s">
        <v>453</v>
      </c>
      <c r="D102" s="62" t="s">
        <v>48</v>
      </c>
      <c r="E102" s="63" t="s">
        <v>454</v>
      </c>
      <c r="F102" s="36"/>
      <c r="G102" s="19" t="s">
        <v>179</v>
      </c>
      <c r="H102" s="131" t="s">
        <v>455</v>
      </c>
      <c r="I102" s="45" t="s">
        <v>1182</v>
      </c>
      <c r="J102" s="133" t="s">
        <v>456</v>
      </c>
      <c r="K102" s="131" t="s">
        <v>457</v>
      </c>
      <c r="L102" s="131" t="s">
        <v>458</v>
      </c>
      <c r="M102" s="131" t="s">
        <v>197</v>
      </c>
      <c r="N102" s="129" t="s">
        <v>459</v>
      </c>
      <c r="O102" s="106" t="str">
        <f t="shared" ca="1" si="9"/>
        <v>FORMAT</v>
      </c>
      <c r="P102" s="106">
        <v>12</v>
      </c>
      <c r="Q102" s="115"/>
      <c r="R102" s="106">
        <f t="shared" si="10"/>
        <v>0</v>
      </c>
      <c r="S102" s="116" t="str">
        <f t="shared" si="7"/>
        <v/>
      </c>
      <c r="T102" s="106" t="str">
        <f t="shared" si="8"/>
        <v>EMPTY</v>
      </c>
      <c r="U102" s="106" t="str" cm="1">
        <f t="array" aca="1" ref="U102" ca="1">IF(AND(E102="Payment exemption explanation",ISBLANK(F102)=FALSE,F$78="Confirmed"),"FORMAT",IF(AND(E102="Historical Default and Loss Performance Data source",F$3="Public",ISBLANK(F102)=TRUE),"FORMAT",IF(AND(E101="Subject to severe clawback",F101="Y",ISBLANK(F102)=TRUE),"FORMAT",IF(AND(E101="Subject to severe clawback",F101="N",ISBLANK(F102)=FALSE),"FORMAT",IF(AND(OR(E102="Credit granting criteria supervision comment",E102="Credit granting criteria compliance comment"),ISBLANK(F102)=FALSE,OR(AND(F$34="N",E497="Originator (or original lender) is not a Credit institution"),AND(F$37="N",E$37="Originator (or original lender) is not a Credit institution"))),"FORMAT_S17",IF(AND(C102="STSS60",E102="Location of Liability cash flow model",ISBLANK(F102)=TRUE,F$3="Public"),"FORMAT_S60",IF(AND(C102="STSS58",E102="Historical Default and Loss Performance Data location",ISBLANK(F102)=TRUE,F$3="Public"),"FORMAT_S37",IF(AND(E102="Sponsor LEI",ISBLANK(F102)=TRUE,ISBLANK(F$8)=TRUE),"FORMAT_LEI",IF(AND(E102="Originator LEI",ISBLANK(F102)=TRUE,ISBLANK(F$11)=TRUE),"FORMAT_LEI",IF(OR(T102="EMPTY",P102+1&lt;LEN(F102),AND(G101="{Confirmed/Unconfirmed/N/A}",S102="N/A",F101="N/A",F102&lt;&gt;"")),"FORMAT",IF(OR(AND(E102="Non-ABCP securitisation unique identifier",MID(F102,21,1)&lt;&gt;"N"),AND(E102="ABCP transaction unique identifier",MID(F102,21,1)&lt;&gt;"T"),AND(E102="ABCP programme unique identifier",MID(F102,21,1)&lt;&gt;"P")),"FORMAT_SEC_ID",IF(AND(E102="Underlying exposures classification",F102&lt;&gt;"residential mortgages",F102&lt;&gt;"commercial mortgages",F102&lt;&gt;"credit facilities provided to individuals for personal, family or household consumption purposes",F102&lt;&gt;"credit facilities, including loans and leases, provided to any type of enterprise or corporation",F102&lt;&gt;"auto loans/leases",F102&lt;&gt;"credit-card receivables",F102&lt;&gt;"trade receivables",F102&lt;&gt;"others"),"FORMAT_LIST",IF(AND(E102="Instrument code",LEN(F102)-LEN(SUBSTITUTE(F102,";",""))&lt;&gt;LEN(F101)-LEN(SUBSTITUTE(F101,";",""))),"FORMAT_;",IF(AND(E102="Sponsor country (if multiple countries)",LEN(F102)-LEN(SUBSTITUTE(F102,";",""))&lt;&gt;LEN(F$11)-LEN(SUBSTITUTE(F$11,";",""))),"FORMAT_;",IF(AND(E102="Sponsor country (if multiple countries)",ISBLANK(F102)=FALSE,LEN(F102)-LEN(SUBSTITUTE(F102,";",""))=0),"FORMAT_;",IF(AND(E102="Sponsor country (if multiple countries)",ISBLANK(F102)=TRUE,LEN(F$11)-LEN(SUBSTITUTE(F$11,";",""))&lt;&gt;0),"FORMAT_;",IF(AND(E102="Originator country  (if multiple countries)",LEN(F102)-LEN(SUBSTITUTE(F102,";",""))&lt;&gt;0,ISBLANK(F102)=FALSE,LEN(F102)-LEN(SUBSTITUTE(F102,";",""))&lt;&gt;LEN(F$8)-LEN(SUBSTITUTE(F$8,";",""))),"FORMAT_;",IF(AND(E102="Originator country  (if multiple countries)",ISBLANK(F102)=FALSE,LEN(F102)-LEN(SUBSTITUTE(F102,";",""))=0),"FORMAT_;",IF(AND(E102="Originator country  (if multiple countries)",ISBLANK(F102)=TRUE,LEN(F$8)-LEN(SUBSTITUTE(F$8,";",""))&lt;&gt;0),"FORMAT_;",IF(AND(E102="Original lender country (if multiple countries)",ISBLANK(F102)=FALSE,LEN(F102)-LEN(SUBSTITUTE(F102,";",""))&lt;&gt;0,LEN(F102)-LEN(SUBSTITUTE(F102,";",""))&lt;&gt;LEN(F$14)-LEN(SUBSTITUTE(F$14,";",""))),"FORMAT_;",IF(AND(E102="Original lender country (if multiple countries)",ISBLANK(F102)=TRUE,LEN(F$14)-LEN(SUBSTITUTE(F$14,";",""))&lt;&gt;0),"FORMAT_;",IF(AND(E102="Original lender country (if multiple countries)",ISBLANK(F102)=FALSE,LEN(F102)-LEN(SUBSTITUTE(F102,";",""))=0),"FORMAT_;",IF(OR(AND(E102="Designated Entity LEI",LEN(F102)&lt;&gt;20),AND(G102="{LEI}",LEN(F102)&lt;&gt;0,LEN(F102)&lt;20),AND(G102="{ISIN}",LEN(F102)&lt;&gt;0,LEN(F102)&lt;12),AND(LEN(F102)&lt;&gt;20,E102="Retaining entity LEI",ISBLANK(F102)=FALSE),AND(E102="Instrument ISIN",ISBLANK(F102)=FALSE,LEN(F102)&gt;0,LEN(F102)&lt;11),AND(D102="M",LEFT(G102,4)="{DAT",LEN(F102)&lt;&gt;10)),"FORMAT_LEN",IF(OR(AND(F102&lt;&gt;"",LEFT(G102,4)&lt;&gt;"{TEX",ISNUMBER(SUMPRODUCT(FIND(MID(F102,ROW(INDIRECT("1:"&amp;LEN(F102))),1),W102)))=FALSE),AND(F102&lt;&gt;"",LEFT(G102,4)&lt;&gt;"{TEX",ISERROR(SUMPRODUCT(SEARCH(MID(F102,ROW(INDIRECT("1:"&amp;LEN(TRIM(F102)))),1)," "&amp;W102&amp;CHAR(10)&amp;"""")))=TRUE)),"FORMAT_CHAR",IF(LEFT(G102,4)="{TEX","TEXT","UNK")))))))))))))))))))))))))</f>
        <v>FORMAT</v>
      </c>
      <c r="V102" s="106" t="b" cm="1">
        <f t="array" aca="1" ref="V102" ca="1">IF(OR(LEN(F102)&gt;P102+1),FALSE,IF(LEFT(G102,5)="{TEXT",TRUE,IF(AND(ISBLANK(F102)=FALSE,G102="{DATE_TEXT-YYYY-MM-DD}",LEN(F102)&lt;&gt;10),FALSE,IF(AND(ISBLANK(F102)=FALSE,ISNUMBER(SUMPRODUCT(SEARCH(MID(F102,ROW(INDIRECT("1:"&amp;LEN(TRIM(F102)))),1)," "&amp;W102&amp;CHAR(10)&amp;"""")))=FALSE),FALSE,TRUE))))</f>
        <v>1</v>
      </c>
      <c r="W102" s="115"/>
      <c r="X102" s="120"/>
      <c r="Y102" s="120"/>
      <c r="Z102" s="120"/>
      <c r="AA102" s="120"/>
      <c r="AB102" s="122"/>
      <c r="AC102" s="122"/>
      <c r="AD102" s="120"/>
      <c r="AE102" s="120"/>
      <c r="AF102" s="120"/>
      <c r="AG102" s="117" t="s">
        <v>878</v>
      </c>
      <c r="AH102" s="120"/>
      <c r="AI102" s="107"/>
      <c r="AJ102" s="120"/>
      <c r="AK102" s="48"/>
      <c r="AL102" s="48"/>
    </row>
    <row r="103" spans="1:38" s="16" customFormat="1" ht="135" x14ac:dyDescent="0.25">
      <c r="A103" s="56" t="s">
        <v>1087</v>
      </c>
      <c r="B103" s="57" t="s">
        <v>472</v>
      </c>
      <c r="C103" s="58" t="s">
        <v>453</v>
      </c>
      <c r="D103" s="59" t="s">
        <v>62</v>
      </c>
      <c r="E103" s="60" t="s">
        <v>461</v>
      </c>
      <c r="F103" s="35"/>
      <c r="G103" s="17" t="s">
        <v>201</v>
      </c>
      <c r="H103" s="132"/>
      <c r="I103" s="44" t="s">
        <v>1183</v>
      </c>
      <c r="J103" s="136"/>
      <c r="K103" s="137"/>
      <c r="L103" s="144"/>
      <c r="M103" s="144"/>
      <c r="N103" s="145"/>
      <c r="O103" s="106" t="str">
        <f t="shared" ca="1" si="9"/>
        <v>COND</v>
      </c>
      <c r="P103" s="106">
        <v>10000</v>
      </c>
      <c r="Q103" s="115"/>
      <c r="R103" s="106">
        <f t="shared" si="10"/>
        <v>0</v>
      </c>
      <c r="S103" s="116" t="s">
        <v>46</v>
      </c>
      <c r="T103" s="106" t="str">
        <f t="shared" si="8"/>
        <v>BLANK</v>
      </c>
      <c r="U103" s="106" t="str" cm="1">
        <f t="array" aca="1" ref="U103" ca="1">IF(AND(E103="Payment exemption explanation",ISBLANK(F103)=FALSE,F$78="Confirmed"),"FORMAT",IF(AND(E103="Historical Default and Loss Performance Data source",F$3="Public",ISBLANK(F103)=TRUE),"FORMAT",IF(AND(E102="Subject to severe clawback",F102="Y",ISBLANK(F103)=TRUE),"FORMAT",IF(AND(E102="Subject to severe clawback",F102="N",ISBLANK(F103)=FALSE),"FORMAT",IF(AND(OR(E103="Credit granting criteria supervision comment",E103="Credit granting criteria compliance comment"),ISBLANK(F103)=FALSE,OR(AND(F$34="N",E498="Originator (or original lender) is not a Credit institution"),AND(F$37="N",E$37="Originator (or original lender) is not a Credit institution"))),"FORMAT_S17",IF(AND(C103="STSS60",E103="Location of Liability cash flow model",ISBLANK(F103)=TRUE,F$3="Public"),"FORMAT_S60",IF(AND(C103="STSS58",E103="Historical Default and Loss Performance Data location",ISBLANK(F103)=TRUE,F$3="Public"),"FORMAT_S37",IF(AND(E103="Sponsor LEI",ISBLANK(F103)=TRUE,ISBLANK(F$8)=TRUE),"FORMAT_LEI",IF(AND(E103="Originator LEI",ISBLANK(F103)=TRUE,ISBLANK(F$11)=TRUE),"FORMAT_LEI",IF(OR(T103="EMPTY",P103+1&lt;LEN(F103),AND(G102="{Confirmed/Unconfirmed/N/A}",S103="N/A",F102="N/A",F103&lt;&gt;"")),"FORMAT",IF(OR(AND(E103="Non-ABCP securitisation unique identifier",MID(F103,21,1)&lt;&gt;"N"),AND(E103="ABCP transaction unique identifier",MID(F103,21,1)&lt;&gt;"T"),AND(E103="ABCP programme unique identifier",MID(F103,21,1)&lt;&gt;"P")),"FORMAT_SEC_ID",IF(AND(E103="Underlying exposures classification",F103&lt;&gt;"residential mortgages",F103&lt;&gt;"commercial mortgages",F103&lt;&gt;"credit facilities provided to individuals for personal, family or household consumption purposes",F103&lt;&gt;"credit facilities, including loans and leases, provided to any type of enterprise or corporation",F103&lt;&gt;"auto loans/leases",F103&lt;&gt;"credit-card receivables",F103&lt;&gt;"trade receivables",F103&lt;&gt;"others"),"FORMAT_LIST",IF(AND(E103="Instrument code",LEN(F103)-LEN(SUBSTITUTE(F103,";",""))&lt;&gt;LEN(F102)-LEN(SUBSTITUTE(F102,";",""))),"FORMAT_;",IF(AND(E103="Sponsor country (if multiple countries)",LEN(F103)-LEN(SUBSTITUTE(F103,";",""))&lt;&gt;LEN(F$11)-LEN(SUBSTITUTE(F$11,";",""))),"FORMAT_;",IF(AND(E103="Sponsor country (if multiple countries)",ISBLANK(F103)=FALSE,LEN(F103)-LEN(SUBSTITUTE(F103,";",""))=0),"FORMAT_;",IF(AND(E103="Sponsor country (if multiple countries)",ISBLANK(F103)=TRUE,LEN(F$11)-LEN(SUBSTITUTE(F$11,";",""))&lt;&gt;0),"FORMAT_;",IF(AND(E103="Originator country  (if multiple countries)",LEN(F103)-LEN(SUBSTITUTE(F103,";",""))&lt;&gt;0,ISBLANK(F103)=FALSE,LEN(F103)-LEN(SUBSTITUTE(F103,";",""))&lt;&gt;LEN(F$8)-LEN(SUBSTITUTE(F$8,";",""))),"FORMAT_;",IF(AND(E103="Originator country  (if multiple countries)",ISBLANK(F103)=FALSE,LEN(F103)-LEN(SUBSTITUTE(F103,";",""))=0),"FORMAT_;",IF(AND(E103="Originator country  (if multiple countries)",ISBLANK(F103)=TRUE,LEN(F$8)-LEN(SUBSTITUTE(F$8,";",""))&lt;&gt;0),"FORMAT_;",IF(AND(E103="Original lender country (if multiple countries)",ISBLANK(F103)=FALSE,LEN(F103)-LEN(SUBSTITUTE(F103,";",""))&lt;&gt;0,LEN(F103)-LEN(SUBSTITUTE(F103,";",""))&lt;&gt;LEN(F$14)-LEN(SUBSTITUTE(F$14,";",""))),"FORMAT_;",IF(AND(E103="Original lender country (if multiple countries)",ISBLANK(F103)=TRUE,LEN(F$14)-LEN(SUBSTITUTE(F$14,";",""))&lt;&gt;0),"FORMAT_;",IF(AND(E103="Original lender country (if multiple countries)",ISBLANK(F103)=FALSE,LEN(F103)-LEN(SUBSTITUTE(F103,";",""))=0),"FORMAT_;",IF(OR(AND(E103="Designated Entity LEI",LEN(F103)&lt;&gt;20),AND(G103="{LEI}",LEN(F103)&lt;&gt;0,LEN(F103)&lt;20),AND(G103="{ISIN}",LEN(F103)&lt;&gt;0,LEN(F103)&lt;12),AND(LEN(F103)&lt;&gt;20,E103="Retaining entity LEI",ISBLANK(F103)=FALSE),AND(E103="Instrument ISIN",ISBLANK(F103)=FALSE,LEN(F103)&gt;0,LEN(F103)&lt;11),AND(D103="M",LEFT(G103,4)="{DAT",LEN(F103)&lt;&gt;10)),"FORMAT_LEN",IF(OR(AND(F103&lt;&gt;"",LEFT(G103,4)&lt;&gt;"{TEX",ISNUMBER(SUMPRODUCT(FIND(MID(F103,ROW(INDIRECT("1:"&amp;LEN(F103))),1),W103)))=FALSE),AND(F103&lt;&gt;"",LEFT(G103,4)&lt;&gt;"{TEX",ISERROR(SUMPRODUCT(SEARCH(MID(F103,ROW(INDIRECT("1:"&amp;LEN(TRIM(F103)))),1)," "&amp;W103&amp;CHAR(10)&amp;"""")))=TRUE)),"FORMAT_CHAR",IF(LEFT(G103,4)="{TEX","TEXT","UNK")))))))))))))))))))))))))</f>
        <v>TEXT</v>
      </c>
      <c r="V103" s="106" t="b" cm="1">
        <f t="array" aca="1" ref="V103" ca="1">IF(OR(LEN(F103)&gt;P103+1),FALSE,IF(LEFT(G103,5)="{TEXT",TRUE,IF(AND(ISBLANK(F103)=FALSE,G103="{DATE_TEXT-YYYY-MM-DD}",LEN(F103)&lt;&gt;10),FALSE,IF(AND(ISBLANK(F103)=FALSE,ISNUMBER(SUMPRODUCT(SEARCH(MID(F103,ROW(INDIRECT("1:"&amp;LEN(TRIM(F103)))),1)," "&amp;W103&amp;CHAR(10)&amp;"""")))=FALSE),FALSE,TRUE))))</f>
        <v>1</v>
      </c>
      <c r="W103" s="115"/>
      <c r="X103" s="120"/>
      <c r="Y103" s="120"/>
      <c r="Z103" s="120"/>
      <c r="AA103" s="120"/>
      <c r="AB103" s="122"/>
      <c r="AC103" s="122"/>
      <c r="AD103" s="120"/>
      <c r="AE103" s="120"/>
      <c r="AF103" s="120"/>
      <c r="AG103" s="117" t="s">
        <v>760</v>
      </c>
      <c r="AH103" s="120"/>
      <c r="AI103" s="107"/>
      <c r="AJ103" s="120"/>
      <c r="AK103" s="48"/>
      <c r="AL103" s="48"/>
    </row>
    <row r="104" spans="1:38" s="16" customFormat="1" ht="225" x14ac:dyDescent="0.25">
      <c r="A104" s="56" t="s">
        <v>1088</v>
      </c>
      <c r="B104" s="57" t="s">
        <v>480</v>
      </c>
      <c r="C104" s="61" t="s">
        <v>453</v>
      </c>
      <c r="D104" s="62" t="s">
        <v>48</v>
      </c>
      <c r="E104" s="63" t="s">
        <v>463</v>
      </c>
      <c r="F104" s="36"/>
      <c r="G104" s="19" t="s">
        <v>179</v>
      </c>
      <c r="H104" s="131" t="s">
        <v>464</v>
      </c>
      <c r="I104" s="45" t="s">
        <v>1184</v>
      </c>
      <c r="J104" s="136"/>
      <c r="K104" s="137"/>
      <c r="L104" s="144"/>
      <c r="M104" s="144"/>
      <c r="N104" s="145"/>
      <c r="O104" s="106" t="str">
        <f t="shared" ca="1" si="9"/>
        <v>FORMAT</v>
      </c>
      <c r="P104" s="106">
        <v>12</v>
      </c>
      <c r="Q104" s="115"/>
      <c r="R104" s="106">
        <f t="shared" si="10"/>
        <v>0</v>
      </c>
      <c r="S104" s="116" t="str">
        <f t="shared" ref="S104" si="11">IF(ISERROR(DATEVALUE(F104))=TRUE,"",DATEVALUE(F104))</f>
        <v/>
      </c>
      <c r="T104" s="106" t="str">
        <f t="shared" si="8"/>
        <v>EMPTY</v>
      </c>
      <c r="U104" s="106" t="str" cm="1">
        <f t="array" aca="1" ref="U104" ca="1">IF(AND(E104="Payment exemption explanation",ISBLANK(F104)=FALSE,F$78="Confirmed"),"FORMAT",IF(AND(E104="Historical Default and Loss Performance Data source",F$3="Public",ISBLANK(F104)=TRUE),"FORMAT",IF(AND(E103="Subject to severe clawback",F103="Y",ISBLANK(F104)=TRUE),"FORMAT",IF(AND(E103="Subject to severe clawback",F103="N",ISBLANK(F104)=FALSE),"FORMAT",IF(AND(OR(E104="Credit granting criteria supervision comment",E104="Credit granting criteria compliance comment"),ISBLANK(F104)=FALSE,OR(AND(F$34="N",E499="Originator (or original lender) is not a Credit institution"),AND(F$37="N",E$37="Originator (or original lender) is not a Credit institution"))),"FORMAT_S17",IF(AND(C104="STSS60",E104="Location of Liability cash flow model",ISBLANK(F104)=TRUE,F$3="Public"),"FORMAT_S60",IF(AND(C104="STSS58",E104="Historical Default and Loss Performance Data location",ISBLANK(F104)=TRUE,F$3="Public"),"FORMAT_S37",IF(AND(E104="Sponsor LEI",ISBLANK(F104)=TRUE,ISBLANK(F$8)=TRUE),"FORMAT_LEI",IF(AND(E104="Originator LEI",ISBLANK(F104)=TRUE,ISBLANK(F$11)=TRUE),"FORMAT_LEI",IF(OR(T104="EMPTY",P104+1&lt;LEN(F104),AND(G103="{Confirmed/Unconfirmed/N/A}",S104="N/A",F103="N/A",F104&lt;&gt;"")),"FORMAT",IF(OR(AND(E104="Non-ABCP securitisation unique identifier",MID(F104,21,1)&lt;&gt;"N"),AND(E104="ABCP transaction unique identifier",MID(F104,21,1)&lt;&gt;"T"),AND(E104="ABCP programme unique identifier",MID(F104,21,1)&lt;&gt;"P")),"FORMAT_SEC_ID",IF(AND(E104="Underlying exposures classification",F104&lt;&gt;"residential mortgages",F104&lt;&gt;"commercial mortgages",F104&lt;&gt;"credit facilities provided to individuals for personal, family or household consumption purposes",F104&lt;&gt;"credit facilities, including loans and leases, provided to any type of enterprise or corporation",F104&lt;&gt;"auto loans/leases",F104&lt;&gt;"credit-card receivables",F104&lt;&gt;"trade receivables",F104&lt;&gt;"others"),"FORMAT_LIST",IF(AND(E104="Instrument code",LEN(F104)-LEN(SUBSTITUTE(F104,";",""))&lt;&gt;LEN(F103)-LEN(SUBSTITUTE(F103,";",""))),"FORMAT_;",IF(AND(E104="Sponsor country (if multiple countries)",LEN(F104)-LEN(SUBSTITUTE(F104,";",""))&lt;&gt;LEN(F$11)-LEN(SUBSTITUTE(F$11,";",""))),"FORMAT_;",IF(AND(E104="Sponsor country (if multiple countries)",ISBLANK(F104)=FALSE,LEN(F104)-LEN(SUBSTITUTE(F104,";",""))=0),"FORMAT_;",IF(AND(E104="Sponsor country (if multiple countries)",ISBLANK(F104)=TRUE,LEN(F$11)-LEN(SUBSTITUTE(F$11,";",""))&lt;&gt;0),"FORMAT_;",IF(AND(E104="Originator country  (if multiple countries)",LEN(F104)-LEN(SUBSTITUTE(F104,";",""))&lt;&gt;0,ISBLANK(F104)=FALSE,LEN(F104)-LEN(SUBSTITUTE(F104,";",""))&lt;&gt;LEN(F$8)-LEN(SUBSTITUTE(F$8,";",""))),"FORMAT_;",IF(AND(E104="Originator country  (if multiple countries)",ISBLANK(F104)=FALSE,LEN(F104)-LEN(SUBSTITUTE(F104,";",""))=0),"FORMAT_;",IF(AND(E104="Originator country  (if multiple countries)",ISBLANK(F104)=TRUE,LEN(F$8)-LEN(SUBSTITUTE(F$8,";",""))&lt;&gt;0),"FORMAT_;",IF(AND(E104="Original lender country (if multiple countries)",ISBLANK(F104)=FALSE,LEN(F104)-LEN(SUBSTITUTE(F104,";",""))&lt;&gt;0,LEN(F104)-LEN(SUBSTITUTE(F104,";",""))&lt;&gt;LEN(F$14)-LEN(SUBSTITUTE(F$14,";",""))),"FORMAT_;",IF(AND(E104="Original lender country (if multiple countries)",ISBLANK(F104)=TRUE,LEN(F$14)-LEN(SUBSTITUTE(F$14,";",""))&lt;&gt;0),"FORMAT_;",IF(AND(E104="Original lender country (if multiple countries)",ISBLANK(F104)=FALSE,LEN(F104)-LEN(SUBSTITUTE(F104,";",""))=0),"FORMAT_;",IF(OR(AND(E104="Designated Entity LEI",LEN(F104)&lt;&gt;20),AND(G104="{LEI}",LEN(F104)&lt;&gt;0,LEN(F104)&lt;20),AND(G104="{ISIN}",LEN(F104)&lt;&gt;0,LEN(F104)&lt;12),AND(LEN(F104)&lt;&gt;20,E104="Retaining entity LEI",ISBLANK(F104)=FALSE),AND(E104="Instrument ISIN",ISBLANK(F104)=FALSE,LEN(F104)&gt;0,LEN(F104)&lt;11),AND(D104="M",LEFT(G104,4)="{DAT",LEN(F104)&lt;&gt;10)),"FORMAT_LEN",IF(OR(AND(F104&lt;&gt;"",LEFT(G104,4)&lt;&gt;"{TEX",ISNUMBER(SUMPRODUCT(FIND(MID(F104,ROW(INDIRECT("1:"&amp;LEN(F104))),1),W104)))=FALSE),AND(F104&lt;&gt;"",LEFT(G104,4)&lt;&gt;"{TEX",ISERROR(SUMPRODUCT(SEARCH(MID(F104,ROW(INDIRECT("1:"&amp;LEN(TRIM(F104)))),1)," "&amp;W104&amp;CHAR(10)&amp;"""")))=TRUE)),"FORMAT_CHAR",IF(LEFT(G104,4)="{TEX","TEXT","UNK")))))))))))))))))))))))))</f>
        <v>FORMAT</v>
      </c>
      <c r="V104" s="106" t="b" cm="1">
        <f t="array" aca="1" ref="V104" ca="1">IF(OR(LEN(F104)&gt;P104+1),FALSE,IF(LEFT(G104,5)="{TEXT",TRUE,IF(AND(ISBLANK(F104)=FALSE,G104="{DATE_TEXT-YYYY-MM-DD}",LEN(F104)&lt;&gt;10),FALSE,IF(AND(ISBLANK(F104)=FALSE,ISNUMBER(SUMPRODUCT(SEARCH(MID(F104,ROW(INDIRECT("1:"&amp;LEN(TRIM(F104)))),1)," "&amp;W104&amp;CHAR(10)&amp;"""")))=FALSE),FALSE,TRUE))))</f>
        <v>1</v>
      </c>
      <c r="W104" s="115"/>
      <c r="X104" s="120"/>
      <c r="Y104" s="120"/>
      <c r="Z104" s="120"/>
      <c r="AA104" s="120"/>
      <c r="AB104" s="122"/>
      <c r="AC104" s="122"/>
      <c r="AD104" s="120"/>
      <c r="AE104" s="120"/>
      <c r="AF104" s="120"/>
      <c r="AG104" s="117" t="s">
        <v>768</v>
      </c>
      <c r="AH104" s="120"/>
      <c r="AI104" s="107"/>
      <c r="AJ104" s="120"/>
      <c r="AK104" s="48"/>
      <c r="AL104" s="48"/>
    </row>
    <row r="105" spans="1:38" s="16" customFormat="1" ht="135" x14ac:dyDescent="0.25">
      <c r="A105" s="56" t="s">
        <v>1089</v>
      </c>
      <c r="B105" s="57" t="s">
        <v>482</v>
      </c>
      <c r="C105" s="58" t="s">
        <v>453</v>
      </c>
      <c r="D105" s="59" t="s">
        <v>62</v>
      </c>
      <c r="E105" s="60" t="s">
        <v>466</v>
      </c>
      <c r="F105" s="35"/>
      <c r="G105" s="17" t="s">
        <v>201</v>
      </c>
      <c r="H105" s="132"/>
      <c r="I105" s="44" t="s">
        <v>1185</v>
      </c>
      <c r="J105" s="136"/>
      <c r="K105" s="137"/>
      <c r="L105" s="144"/>
      <c r="M105" s="144"/>
      <c r="N105" s="145"/>
      <c r="O105" s="106" t="str">
        <f t="shared" ca="1" si="9"/>
        <v>COND</v>
      </c>
      <c r="P105" s="106">
        <v>10000</v>
      </c>
      <c r="Q105" s="115"/>
      <c r="R105" s="106">
        <f t="shared" si="10"/>
        <v>0</v>
      </c>
      <c r="S105" s="116" t="s">
        <v>46</v>
      </c>
      <c r="T105" s="106" t="str">
        <f t="shared" si="8"/>
        <v>BLANK</v>
      </c>
      <c r="U105" s="106" t="str" cm="1">
        <f t="array" aca="1" ref="U105" ca="1">IF(AND(E105="Payment exemption explanation",ISBLANK(F105)=FALSE,F$78="Confirmed"),"FORMAT",IF(AND(E105="Historical Default and Loss Performance Data source",F$3="Public",ISBLANK(F105)=TRUE),"FORMAT",IF(AND(E104="Subject to severe clawback",F104="Y",ISBLANK(F105)=TRUE),"FORMAT",IF(AND(E104="Subject to severe clawback",F104="N",ISBLANK(F105)=FALSE),"FORMAT",IF(AND(OR(E105="Credit granting criteria supervision comment",E105="Credit granting criteria compliance comment"),ISBLANK(F105)=FALSE,OR(AND(F$34="N",E500="Originator (or original lender) is not a Credit institution"),AND(F$37="N",E$37="Originator (or original lender) is not a Credit institution"))),"FORMAT_S17",IF(AND(C105="STSS60",E105="Location of Liability cash flow model",ISBLANK(F105)=TRUE,F$3="Public"),"FORMAT_S60",IF(AND(C105="STSS58",E105="Historical Default and Loss Performance Data location",ISBLANK(F105)=TRUE,F$3="Public"),"FORMAT_S37",IF(AND(E105="Sponsor LEI",ISBLANK(F105)=TRUE,ISBLANK(F$8)=TRUE),"FORMAT_LEI",IF(AND(E105="Originator LEI",ISBLANK(F105)=TRUE,ISBLANK(F$11)=TRUE),"FORMAT_LEI",IF(OR(T105="EMPTY",P105+1&lt;LEN(F105),AND(G104="{Confirmed/Unconfirmed/N/A}",S105="N/A",F104="N/A",F105&lt;&gt;"")),"FORMAT",IF(OR(AND(E105="Non-ABCP securitisation unique identifier",MID(F105,21,1)&lt;&gt;"N"),AND(E105="ABCP transaction unique identifier",MID(F105,21,1)&lt;&gt;"T"),AND(E105="ABCP programme unique identifier",MID(F105,21,1)&lt;&gt;"P")),"FORMAT_SEC_ID",IF(AND(E105="Underlying exposures classification",F105&lt;&gt;"residential mortgages",F105&lt;&gt;"commercial mortgages",F105&lt;&gt;"credit facilities provided to individuals for personal, family or household consumption purposes",F105&lt;&gt;"credit facilities, including loans and leases, provided to any type of enterprise or corporation",F105&lt;&gt;"auto loans/leases",F105&lt;&gt;"credit-card receivables",F105&lt;&gt;"trade receivables",F105&lt;&gt;"others"),"FORMAT_LIST",IF(AND(E105="Instrument code",LEN(F105)-LEN(SUBSTITUTE(F105,";",""))&lt;&gt;LEN(F104)-LEN(SUBSTITUTE(F104,";",""))),"FORMAT_;",IF(AND(E105="Sponsor country (if multiple countries)",LEN(F105)-LEN(SUBSTITUTE(F105,";",""))&lt;&gt;LEN(F$11)-LEN(SUBSTITUTE(F$11,";",""))),"FORMAT_;",IF(AND(E105="Sponsor country (if multiple countries)",ISBLANK(F105)=FALSE,LEN(F105)-LEN(SUBSTITUTE(F105,";",""))=0),"FORMAT_;",IF(AND(E105="Sponsor country (if multiple countries)",ISBLANK(F105)=TRUE,LEN(F$11)-LEN(SUBSTITUTE(F$11,";",""))&lt;&gt;0),"FORMAT_;",IF(AND(E105="Originator country  (if multiple countries)",LEN(F105)-LEN(SUBSTITUTE(F105,";",""))&lt;&gt;0,ISBLANK(F105)=FALSE,LEN(F105)-LEN(SUBSTITUTE(F105,";",""))&lt;&gt;LEN(F$8)-LEN(SUBSTITUTE(F$8,";",""))),"FORMAT_;",IF(AND(E105="Originator country  (if multiple countries)",ISBLANK(F105)=FALSE,LEN(F105)-LEN(SUBSTITUTE(F105,";",""))=0),"FORMAT_;",IF(AND(E105="Originator country  (if multiple countries)",ISBLANK(F105)=TRUE,LEN(F$8)-LEN(SUBSTITUTE(F$8,";",""))&lt;&gt;0),"FORMAT_;",IF(AND(E105="Original lender country (if multiple countries)",ISBLANK(F105)=FALSE,LEN(F105)-LEN(SUBSTITUTE(F105,";",""))&lt;&gt;0,LEN(F105)-LEN(SUBSTITUTE(F105,";",""))&lt;&gt;LEN(F$14)-LEN(SUBSTITUTE(F$14,";",""))),"FORMAT_;",IF(AND(E105="Original lender country (if multiple countries)",ISBLANK(F105)=TRUE,LEN(F$14)-LEN(SUBSTITUTE(F$14,";",""))&lt;&gt;0),"FORMAT_;",IF(AND(E105="Original lender country (if multiple countries)",ISBLANK(F105)=FALSE,LEN(F105)-LEN(SUBSTITUTE(F105,";",""))=0),"FORMAT_;",IF(OR(AND(E105="Designated Entity LEI",LEN(F105)&lt;&gt;20),AND(G105="{LEI}",LEN(F105)&lt;&gt;0,LEN(F105)&lt;20),AND(G105="{ISIN}",LEN(F105)&lt;&gt;0,LEN(F105)&lt;12),AND(LEN(F105)&lt;&gt;20,E105="Retaining entity LEI",ISBLANK(F105)=FALSE),AND(E105="Instrument ISIN",ISBLANK(F105)=FALSE,LEN(F105)&gt;0,LEN(F105)&lt;11),AND(D105="M",LEFT(G105,4)="{DAT",LEN(F105)&lt;&gt;10)),"FORMAT_LEN",IF(OR(AND(F105&lt;&gt;"",LEFT(G105,4)&lt;&gt;"{TEX",ISNUMBER(SUMPRODUCT(FIND(MID(F105,ROW(INDIRECT("1:"&amp;LEN(F105))),1),W105)))=FALSE),AND(F105&lt;&gt;"",LEFT(G105,4)&lt;&gt;"{TEX",ISERROR(SUMPRODUCT(SEARCH(MID(F105,ROW(INDIRECT("1:"&amp;LEN(TRIM(F105)))),1)," "&amp;W105&amp;CHAR(10)&amp;"""")))=TRUE)),"FORMAT_CHAR",IF(LEFT(G105,4)="{TEX","TEXT","UNK")))))))))))))))))))))))))</f>
        <v>TEXT</v>
      </c>
      <c r="V105" s="106" t="b" cm="1">
        <f t="array" aca="1" ref="V105" ca="1">IF(OR(LEN(F105)&gt;P105+1),FALSE,IF(LEFT(G105,5)="{TEXT",TRUE,IF(AND(ISBLANK(F105)=FALSE,G105="{DATE_TEXT-YYYY-MM-DD}",LEN(F105)&lt;&gt;10),FALSE,IF(AND(ISBLANK(F105)=FALSE,ISNUMBER(SUMPRODUCT(SEARCH(MID(F105,ROW(INDIRECT("1:"&amp;LEN(TRIM(F105)))),1)," "&amp;W105&amp;CHAR(10)&amp;"""")))=FALSE),FALSE,TRUE))))</f>
        <v>1</v>
      </c>
      <c r="W105" s="115"/>
      <c r="X105" s="120"/>
      <c r="Y105" s="120"/>
      <c r="Z105" s="120"/>
      <c r="AA105" s="120"/>
      <c r="AB105" s="122"/>
      <c r="AC105" s="122"/>
      <c r="AD105" s="120"/>
      <c r="AE105" s="120"/>
      <c r="AF105" s="120"/>
      <c r="AG105" s="117" t="s">
        <v>762</v>
      </c>
      <c r="AH105" s="120"/>
      <c r="AI105" s="107"/>
      <c r="AJ105" s="120"/>
      <c r="AK105" s="48"/>
      <c r="AL105" s="48"/>
    </row>
    <row r="106" spans="1:38" s="16" customFormat="1" ht="210" x14ac:dyDescent="0.25">
      <c r="A106" s="56" t="s">
        <v>1090</v>
      </c>
      <c r="B106" s="57" t="s">
        <v>488</v>
      </c>
      <c r="C106" s="61" t="s">
        <v>453</v>
      </c>
      <c r="D106" s="62" t="s">
        <v>48</v>
      </c>
      <c r="E106" s="63" t="s">
        <v>468</v>
      </c>
      <c r="F106" s="36"/>
      <c r="G106" s="19" t="s">
        <v>179</v>
      </c>
      <c r="H106" s="131" t="s">
        <v>469</v>
      </c>
      <c r="I106" s="45" t="s">
        <v>1186</v>
      </c>
      <c r="J106" s="136"/>
      <c r="K106" s="137"/>
      <c r="L106" s="144"/>
      <c r="M106" s="144"/>
      <c r="N106" s="145"/>
      <c r="O106" s="106" t="str">
        <f t="shared" ca="1" si="9"/>
        <v>FORMAT</v>
      </c>
      <c r="P106" s="106">
        <v>12</v>
      </c>
      <c r="Q106" s="115"/>
      <c r="R106" s="106">
        <f t="shared" si="10"/>
        <v>0</v>
      </c>
      <c r="S106" s="116" t="str">
        <f t="shared" ref="S106" si="12">IF(ISERROR(DATEVALUE(F106))=TRUE,"",DATEVALUE(F106))</f>
        <v/>
      </c>
      <c r="T106" s="106" t="str">
        <f t="shared" si="8"/>
        <v>EMPTY</v>
      </c>
      <c r="U106" s="106" t="str" cm="1">
        <f t="array" aca="1" ref="U106" ca="1">IF(AND(E106="Payment exemption explanation",ISBLANK(F106)=FALSE,F$78="Confirmed"),"FORMAT",IF(AND(E106="Historical Default and Loss Performance Data source",F$3="Public",ISBLANK(F106)=TRUE),"FORMAT",IF(AND(E105="Subject to severe clawback",F105="Y",ISBLANK(F106)=TRUE),"FORMAT",IF(AND(E105="Subject to severe clawback",F105="N",ISBLANK(F106)=FALSE),"FORMAT",IF(AND(OR(E106="Credit granting criteria supervision comment",E106="Credit granting criteria compliance comment"),ISBLANK(F106)=FALSE,OR(AND(F$34="N",E501="Originator (or original lender) is not a Credit institution"),AND(F$37="N",E$37="Originator (or original lender) is not a Credit institution"))),"FORMAT_S17",IF(AND(C106="STSS60",E106="Location of Liability cash flow model",ISBLANK(F106)=TRUE,F$3="Public"),"FORMAT_S60",IF(AND(C106="STSS58",E106="Historical Default and Loss Performance Data location",ISBLANK(F106)=TRUE,F$3="Public"),"FORMAT_S37",IF(AND(E106="Sponsor LEI",ISBLANK(F106)=TRUE,ISBLANK(F$8)=TRUE),"FORMAT_LEI",IF(AND(E106="Originator LEI",ISBLANK(F106)=TRUE,ISBLANK(F$11)=TRUE),"FORMAT_LEI",IF(OR(T106="EMPTY",P106+1&lt;LEN(F106),AND(G105="{Confirmed/Unconfirmed/N/A}",S106="N/A",F105="N/A",F106&lt;&gt;"")),"FORMAT",IF(OR(AND(E106="Non-ABCP securitisation unique identifier",MID(F106,21,1)&lt;&gt;"N"),AND(E106="ABCP transaction unique identifier",MID(F106,21,1)&lt;&gt;"T"),AND(E106="ABCP programme unique identifier",MID(F106,21,1)&lt;&gt;"P")),"FORMAT_SEC_ID",IF(AND(E106="Underlying exposures classification",F106&lt;&gt;"residential mortgages",F106&lt;&gt;"commercial mortgages",F106&lt;&gt;"credit facilities provided to individuals for personal, family or household consumption purposes",F106&lt;&gt;"credit facilities, including loans and leases, provided to any type of enterprise or corporation",F106&lt;&gt;"auto loans/leases",F106&lt;&gt;"credit-card receivables",F106&lt;&gt;"trade receivables",F106&lt;&gt;"others"),"FORMAT_LIST",IF(AND(E106="Instrument code",LEN(F106)-LEN(SUBSTITUTE(F106,";",""))&lt;&gt;LEN(F105)-LEN(SUBSTITUTE(F105,";",""))),"FORMAT_;",IF(AND(E106="Sponsor country (if multiple countries)",LEN(F106)-LEN(SUBSTITUTE(F106,";",""))&lt;&gt;LEN(F$11)-LEN(SUBSTITUTE(F$11,";",""))),"FORMAT_;",IF(AND(E106="Sponsor country (if multiple countries)",ISBLANK(F106)=FALSE,LEN(F106)-LEN(SUBSTITUTE(F106,";",""))=0),"FORMAT_;",IF(AND(E106="Sponsor country (if multiple countries)",ISBLANK(F106)=TRUE,LEN(F$11)-LEN(SUBSTITUTE(F$11,";",""))&lt;&gt;0),"FORMAT_;",IF(AND(E106="Originator country  (if multiple countries)",LEN(F106)-LEN(SUBSTITUTE(F106,";",""))&lt;&gt;0,ISBLANK(F106)=FALSE,LEN(F106)-LEN(SUBSTITUTE(F106,";",""))&lt;&gt;LEN(F$8)-LEN(SUBSTITUTE(F$8,";",""))),"FORMAT_;",IF(AND(E106="Originator country  (if multiple countries)",ISBLANK(F106)=FALSE,LEN(F106)-LEN(SUBSTITUTE(F106,";",""))=0),"FORMAT_;",IF(AND(E106="Originator country  (if multiple countries)",ISBLANK(F106)=TRUE,LEN(F$8)-LEN(SUBSTITUTE(F$8,";",""))&lt;&gt;0),"FORMAT_;",IF(AND(E106="Original lender country (if multiple countries)",ISBLANK(F106)=FALSE,LEN(F106)-LEN(SUBSTITUTE(F106,";",""))&lt;&gt;0,LEN(F106)-LEN(SUBSTITUTE(F106,";",""))&lt;&gt;LEN(F$14)-LEN(SUBSTITUTE(F$14,";",""))),"FORMAT_;",IF(AND(E106="Original lender country (if multiple countries)",ISBLANK(F106)=TRUE,LEN(F$14)-LEN(SUBSTITUTE(F$14,";",""))&lt;&gt;0),"FORMAT_;",IF(AND(E106="Original lender country (if multiple countries)",ISBLANK(F106)=FALSE,LEN(F106)-LEN(SUBSTITUTE(F106,";",""))=0),"FORMAT_;",IF(OR(AND(E106="Designated Entity LEI",LEN(F106)&lt;&gt;20),AND(G106="{LEI}",LEN(F106)&lt;&gt;0,LEN(F106)&lt;20),AND(G106="{ISIN}",LEN(F106)&lt;&gt;0,LEN(F106)&lt;12),AND(LEN(F106)&lt;&gt;20,E106="Retaining entity LEI",ISBLANK(F106)=FALSE),AND(E106="Instrument ISIN",ISBLANK(F106)=FALSE,LEN(F106)&gt;0,LEN(F106)&lt;11),AND(D106="M",LEFT(G106,4)="{DAT",LEN(F106)&lt;&gt;10)),"FORMAT_LEN",IF(OR(AND(F106&lt;&gt;"",LEFT(G106,4)&lt;&gt;"{TEX",ISNUMBER(SUMPRODUCT(FIND(MID(F106,ROW(INDIRECT("1:"&amp;LEN(F106))),1),W106)))=FALSE),AND(F106&lt;&gt;"",LEFT(G106,4)&lt;&gt;"{TEX",ISERROR(SUMPRODUCT(SEARCH(MID(F106,ROW(INDIRECT("1:"&amp;LEN(TRIM(F106)))),1)," "&amp;W106&amp;CHAR(10)&amp;"""")))=TRUE)),"FORMAT_CHAR",IF(LEFT(G106,4)="{TEX","TEXT","UNK")))))))))))))))))))))))))</f>
        <v>FORMAT</v>
      </c>
      <c r="V106" s="106" t="b" cm="1">
        <f t="array" aca="1" ref="V106" ca="1">IF(OR(LEN(F106)&gt;P106+1),FALSE,IF(LEFT(G106,5)="{TEXT",TRUE,IF(AND(ISBLANK(F106)=FALSE,G106="{DATE_TEXT-YYYY-MM-DD}",LEN(F106)&lt;&gt;10),FALSE,IF(AND(ISBLANK(F106)=FALSE,ISNUMBER(SUMPRODUCT(SEARCH(MID(F106,ROW(INDIRECT("1:"&amp;LEN(TRIM(F106)))),1)," "&amp;W106&amp;CHAR(10)&amp;"""")))=FALSE),FALSE,TRUE))))</f>
        <v>1</v>
      </c>
      <c r="W106" s="115"/>
      <c r="X106" s="120"/>
      <c r="Y106" s="120"/>
      <c r="Z106" s="120"/>
      <c r="AA106" s="120"/>
      <c r="AB106" s="122"/>
      <c r="AC106" s="122"/>
      <c r="AD106" s="120"/>
      <c r="AE106" s="120"/>
      <c r="AF106" s="120"/>
      <c r="AG106" s="117" t="s">
        <v>765</v>
      </c>
      <c r="AH106" s="120"/>
      <c r="AI106" s="107"/>
      <c r="AJ106" s="120"/>
      <c r="AK106" s="48"/>
      <c r="AL106" s="48"/>
    </row>
    <row r="107" spans="1:38" s="16" customFormat="1" ht="135" x14ac:dyDescent="0.25">
      <c r="A107" s="56" t="s">
        <v>1091</v>
      </c>
      <c r="B107" s="57" t="s">
        <v>490</v>
      </c>
      <c r="C107" s="58" t="s">
        <v>453</v>
      </c>
      <c r="D107" s="59" t="s">
        <v>62</v>
      </c>
      <c r="E107" s="60" t="s">
        <v>471</v>
      </c>
      <c r="F107" s="35"/>
      <c r="G107" s="17" t="s">
        <v>201</v>
      </c>
      <c r="H107" s="132"/>
      <c r="I107" s="44" t="s">
        <v>1187</v>
      </c>
      <c r="J107" s="134"/>
      <c r="K107" s="132"/>
      <c r="L107" s="135"/>
      <c r="M107" s="135"/>
      <c r="N107" s="143"/>
      <c r="O107" s="106" t="str">
        <f t="shared" ca="1" si="9"/>
        <v>COND</v>
      </c>
      <c r="P107" s="106">
        <v>10000</v>
      </c>
      <c r="Q107" s="115"/>
      <c r="R107" s="106">
        <f t="shared" si="10"/>
        <v>0</v>
      </c>
      <c r="S107" s="116" t="s">
        <v>46</v>
      </c>
      <c r="T107" s="106" t="str">
        <f t="shared" si="8"/>
        <v>BLANK</v>
      </c>
      <c r="U107" s="106" t="str" cm="1">
        <f t="array" aca="1" ref="U107" ca="1">IF(AND(E107="Payment exemption explanation",ISBLANK(F107)=FALSE,F$78="Confirmed"),"FORMAT",IF(AND(E107="Historical Default and Loss Performance Data source",F$3="Public",ISBLANK(F107)=TRUE),"FORMAT",IF(AND(E106="Subject to severe clawback",F106="Y",ISBLANK(F107)=TRUE),"FORMAT",IF(AND(E106="Subject to severe clawback",F106="N",ISBLANK(F107)=FALSE),"FORMAT",IF(AND(OR(E107="Credit granting criteria supervision comment",E107="Credit granting criteria compliance comment"),ISBLANK(F107)=FALSE,OR(AND(F$34="N",E502="Originator (or original lender) is not a Credit institution"),AND(F$37="N",E$37="Originator (or original lender) is not a Credit institution"))),"FORMAT_S17",IF(AND(C107="STSS60",E107="Location of Liability cash flow model",ISBLANK(F107)=TRUE,F$3="Public"),"FORMAT_S60",IF(AND(C107="STSS58",E107="Historical Default and Loss Performance Data location",ISBLANK(F107)=TRUE,F$3="Public"),"FORMAT_S37",IF(AND(E107="Sponsor LEI",ISBLANK(F107)=TRUE,ISBLANK(F$8)=TRUE),"FORMAT_LEI",IF(AND(E107="Originator LEI",ISBLANK(F107)=TRUE,ISBLANK(F$11)=TRUE),"FORMAT_LEI",IF(OR(T107="EMPTY",P107+1&lt;LEN(F107),AND(G106="{Confirmed/Unconfirmed/N/A}",S107="N/A",F106="N/A",F107&lt;&gt;"")),"FORMAT",IF(OR(AND(E107="Non-ABCP securitisation unique identifier",MID(F107,21,1)&lt;&gt;"N"),AND(E107="ABCP transaction unique identifier",MID(F107,21,1)&lt;&gt;"T"),AND(E107="ABCP programme unique identifier",MID(F107,21,1)&lt;&gt;"P")),"FORMAT_SEC_ID",IF(AND(E107="Underlying exposures classification",F107&lt;&gt;"residential mortgages",F107&lt;&gt;"commercial mortgages",F107&lt;&gt;"credit facilities provided to individuals for personal, family or household consumption purposes",F107&lt;&gt;"credit facilities, including loans and leases, provided to any type of enterprise or corporation",F107&lt;&gt;"auto loans/leases",F107&lt;&gt;"credit-card receivables",F107&lt;&gt;"trade receivables",F107&lt;&gt;"others"),"FORMAT_LIST",IF(AND(E107="Instrument code",LEN(F107)-LEN(SUBSTITUTE(F107,";",""))&lt;&gt;LEN(F106)-LEN(SUBSTITUTE(F106,";",""))),"FORMAT_;",IF(AND(E107="Sponsor country (if multiple countries)",LEN(F107)-LEN(SUBSTITUTE(F107,";",""))&lt;&gt;LEN(F$11)-LEN(SUBSTITUTE(F$11,";",""))),"FORMAT_;",IF(AND(E107="Sponsor country (if multiple countries)",ISBLANK(F107)=FALSE,LEN(F107)-LEN(SUBSTITUTE(F107,";",""))=0),"FORMAT_;",IF(AND(E107="Sponsor country (if multiple countries)",ISBLANK(F107)=TRUE,LEN(F$11)-LEN(SUBSTITUTE(F$11,";",""))&lt;&gt;0),"FORMAT_;",IF(AND(E107="Originator country  (if multiple countries)",LEN(F107)-LEN(SUBSTITUTE(F107,";",""))&lt;&gt;0,ISBLANK(F107)=FALSE,LEN(F107)-LEN(SUBSTITUTE(F107,";",""))&lt;&gt;LEN(F$8)-LEN(SUBSTITUTE(F$8,";",""))),"FORMAT_;",IF(AND(E107="Originator country  (if multiple countries)",ISBLANK(F107)=FALSE,LEN(F107)-LEN(SUBSTITUTE(F107,";",""))=0),"FORMAT_;",IF(AND(E107="Originator country  (if multiple countries)",ISBLANK(F107)=TRUE,LEN(F$8)-LEN(SUBSTITUTE(F$8,";",""))&lt;&gt;0),"FORMAT_;",IF(AND(E107="Original lender country (if multiple countries)",ISBLANK(F107)=FALSE,LEN(F107)-LEN(SUBSTITUTE(F107,";",""))&lt;&gt;0,LEN(F107)-LEN(SUBSTITUTE(F107,";",""))&lt;&gt;LEN(F$14)-LEN(SUBSTITUTE(F$14,";",""))),"FORMAT_;",IF(AND(E107="Original lender country (if multiple countries)",ISBLANK(F107)=TRUE,LEN(F$14)-LEN(SUBSTITUTE(F$14,";",""))&lt;&gt;0),"FORMAT_;",IF(AND(E107="Original lender country (if multiple countries)",ISBLANK(F107)=FALSE,LEN(F107)-LEN(SUBSTITUTE(F107,";",""))=0),"FORMAT_;",IF(OR(AND(E107="Designated Entity LEI",LEN(F107)&lt;&gt;20),AND(G107="{LEI}",LEN(F107)&lt;&gt;0,LEN(F107)&lt;20),AND(G107="{ISIN}",LEN(F107)&lt;&gt;0,LEN(F107)&lt;12),AND(LEN(F107)&lt;&gt;20,E107="Retaining entity LEI",ISBLANK(F107)=FALSE),AND(E107="Instrument ISIN",ISBLANK(F107)=FALSE,LEN(F107)&gt;0,LEN(F107)&lt;11),AND(D107="M",LEFT(G107,4)="{DAT",LEN(F107)&lt;&gt;10)),"FORMAT_LEN",IF(OR(AND(F107&lt;&gt;"",LEFT(G107,4)&lt;&gt;"{TEX",ISNUMBER(SUMPRODUCT(FIND(MID(F107,ROW(INDIRECT("1:"&amp;LEN(F107))),1),W107)))=FALSE),AND(F107&lt;&gt;"",LEFT(G107,4)&lt;&gt;"{TEX",ISERROR(SUMPRODUCT(SEARCH(MID(F107,ROW(INDIRECT("1:"&amp;LEN(TRIM(F107)))),1)," "&amp;W107&amp;CHAR(10)&amp;"""")))=TRUE)),"FORMAT_CHAR",IF(LEFT(G107,4)="{TEX","TEXT","UNK")))))))))))))))))))))))))</f>
        <v>TEXT</v>
      </c>
      <c r="V107" s="106" t="b" cm="1">
        <f t="array" aca="1" ref="V107" ca="1">IF(OR(LEN(F107)&gt;P107+1),FALSE,IF(LEFT(G107,5)="{TEXT",TRUE,IF(AND(ISBLANK(F107)=FALSE,G107="{DATE_TEXT-YYYY-MM-DD}",LEN(F107)&lt;&gt;10),FALSE,IF(AND(ISBLANK(F107)=FALSE,ISNUMBER(SUMPRODUCT(SEARCH(MID(F107,ROW(INDIRECT("1:"&amp;LEN(TRIM(F107)))),1)," "&amp;W107&amp;CHAR(10)&amp;"""")))=FALSE),FALSE,TRUE))))</f>
        <v>1</v>
      </c>
      <c r="W107" s="115"/>
      <c r="X107" s="120"/>
      <c r="Y107" s="120"/>
      <c r="Z107" s="120"/>
      <c r="AA107" s="120"/>
      <c r="AB107" s="122"/>
      <c r="AC107" s="122"/>
      <c r="AD107" s="120"/>
      <c r="AE107" s="120"/>
      <c r="AF107" s="120"/>
      <c r="AG107" s="117" t="s">
        <v>766</v>
      </c>
      <c r="AH107" s="120"/>
      <c r="AI107" s="107"/>
      <c r="AJ107" s="120"/>
      <c r="AK107" s="48"/>
      <c r="AL107" s="48"/>
    </row>
    <row r="108" spans="1:38" s="16" customFormat="1" ht="105" x14ac:dyDescent="0.25">
      <c r="A108" s="56" t="s">
        <v>1092</v>
      </c>
      <c r="B108" s="57" t="s">
        <v>497</v>
      </c>
      <c r="C108" s="61" t="s">
        <v>473</v>
      </c>
      <c r="D108" s="62" t="s">
        <v>48</v>
      </c>
      <c r="E108" s="63" t="s">
        <v>474</v>
      </c>
      <c r="F108" s="36" t="s">
        <v>194</v>
      </c>
      <c r="G108" s="19" t="s">
        <v>237</v>
      </c>
      <c r="H108" s="131" t="s">
        <v>475</v>
      </c>
      <c r="I108" s="18" t="s">
        <v>1173</v>
      </c>
      <c r="J108" s="133" t="s">
        <v>476</v>
      </c>
      <c r="K108" s="131" t="s">
        <v>477</v>
      </c>
      <c r="L108" s="131" t="s">
        <v>478</v>
      </c>
      <c r="M108" s="131" t="s">
        <v>175</v>
      </c>
      <c r="N108" s="129" t="s">
        <v>479</v>
      </c>
      <c r="O108" s="106" t="str">
        <f t="shared" ca="1" si="9"/>
        <v>FORMAT</v>
      </c>
      <c r="P108" s="106">
        <v>12</v>
      </c>
      <c r="Q108" s="115"/>
      <c r="R108" s="106">
        <f t="shared" si="10"/>
        <v>9</v>
      </c>
      <c r="S108" s="116" t="str">
        <f t="shared" ref="S108:S126" si="13">IF(ISERROR(DATEVALUE(F108))=TRUE,"",DATEVALUE(F108))</f>
        <v/>
      </c>
      <c r="T108" s="106" t="str">
        <f t="shared" si="8"/>
        <v>UNK</v>
      </c>
      <c r="U108" s="106" t="str" cm="1">
        <f t="array" aca="1" ref="U108" ca="1">IF(AND(E108="Payment exemption explanation",ISBLANK(F108)=FALSE,F$78="Confirmed"),"FORMAT",IF(AND(E108="Historical Default and Loss Performance Data source",F$3="Public",ISBLANK(F108)=TRUE),"FORMAT",IF(AND(E107="Subject to severe clawback",F107="Y",ISBLANK(F108)=TRUE),"FORMAT",IF(AND(E107="Subject to severe clawback",F107="N",ISBLANK(F108)=FALSE),"FORMAT",IF(AND(OR(E108="Credit granting criteria supervision comment",E108="Credit granting criteria compliance comment"),ISBLANK(F108)=FALSE,OR(AND(F$34="N",E503="Originator (or original lender) is not a Credit institution"),AND(F$37="N",E$37="Originator (or original lender) is not a Credit institution"))),"FORMAT_S17",IF(AND(C108="STSS60",E108="Location of Liability cash flow model",ISBLANK(F108)=TRUE,F$3="Public"),"FORMAT_S60",IF(AND(C108="STSS58",E108="Historical Default and Loss Performance Data location",ISBLANK(F108)=TRUE,F$3="Public"),"FORMAT_S37",IF(AND(E108="Sponsor LEI",ISBLANK(F108)=TRUE,ISBLANK(F$8)=TRUE),"FORMAT_LEI",IF(AND(E108="Originator LEI",ISBLANK(F108)=TRUE,ISBLANK(F$11)=TRUE),"FORMAT_LEI",IF(OR(T108="EMPTY",P108+1&lt;LEN(F108),AND(G107="{Confirmed/Unconfirmed/N/A}",S108="N/A",F107="N/A",F108&lt;&gt;"")),"FORMAT",IF(OR(AND(E108="Non-ABCP securitisation unique identifier",MID(F108,21,1)&lt;&gt;"N"),AND(E108="ABCP transaction unique identifier",MID(F108,21,1)&lt;&gt;"T"),AND(E108="ABCP programme unique identifier",MID(F108,21,1)&lt;&gt;"P")),"FORMAT_SEC_ID",IF(AND(E108="Underlying exposures classification",F108&lt;&gt;"residential mortgages",F108&lt;&gt;"commercial mortgages",F108&lt;&gt;"credit facilities provided to individuals for personal, family or household consumption purposes",F108&lt;&gt;"credit facilities, including loans and leases, provided to any type of enterprise or corporation",F108&lt;&gt;"auto loans/leases",F108&lt;&gt;"credit-card receivables",F108&lt;&gt;"trade receivables",F108&lt;&gt;"others"),"FORMAT_LIST",IF(AND(E108="Instrument code",LEN(F108)-LEN(SUBSTITUTE(F108,";",""))&lt;&gt;LEN(F107)-LEN(SUBSTITUTE(F107,";",""))),"FORMAT_;",IF(AND(E108="Sponsor country (if multiple countries)",LEN(F108)-LEN(SUBSTITUTE(F108,";",""))&lt;&gt;LEN(F$11)-LEN(SUBSTITUTE(F$11,";",""))),"FORMAT_;",IF(AND(E108="Sponsor country (if multiple countries)",ISBLANK(F108)=FALSE,LEN(F108)-LEN(SUBSTITUTE(F108,";",""))=0),"FORMAT_;",IF(AND(E108="Sponsor country (if multiple countries)",ISBLANK(F108)=TRUE,LEN(F$11)-LEN(SUBSTITUTE(F$11,";",""))&lt;&gt;0),"FORMAT_;",IF(AND(E108="Originator country  (if multiple countries)",LEN(F108)-LEN(SUBSTITUTE(F108,";",""))&lt;&gt;0,ISBLANK(F108)=FALSE,LEN(F108)-LEN(SUBSTITUTE(F108,";",""))&lt;&gt;LEN(F$8)-LEN(SUBSTITUTE(F$8,";",""))),"FORMAT_;",IF(AND(E108="Originator country  (if multiple countries)",ISBLANK(F108)=FALSE,LEN(F108)-LEN(SUBSTITUTE(F108,";",""))=0),"FORMAT_;",IF(AND(E108="Originator country  (if multiple countries)",ISBLANK(F108)=TRUE,LEN(F$8)-LEN(SUBSTITUTE(F$8,";",""))&lt;&gt;0),"FORMAT_;",IF(AND(E108="Original lender country (if multiple countries)",ISBLANK(F108)=FALSE,LEN(F108)-LEN(SUBSTITUTE(F108,";",""))&lt;&gt;0,LEN(F108)-LEN(SUBSTITUTE(F108,";",""))&lt;&gt;LEN(F$14)-LEN(SUBSTITUTE(F$14,";",""))),"FORMAT_;",IF(AND(E108="Original lender country (if multiple countries)",ISBLANK(F108)=TRUE,LEN(F$14)-LEN(SUBSTITUTE(F$14,";",""))&lt;&gt;0),"FORMAT_;",IF(AND(E108="Original lender country (if multiple countries)",ISBLANK(F108)=FALSE,LEN(F108)-LEN(SUBSTITUTE(F108,";",""))=0),"FORMAT_;",IF(OR(AND(E108="Designated Entity LEI",LEN(F108)&lt;&gt;20),AND(G108="{LEI}",LEN(F108)&lt;&gt;0,LEN(F108)&lt;20),AND(G108="{ISIN}",LEN(F108)&lt;&gt;0,LEN(F108)&lt;12),AND(LEN(F108)&lt;&gt;20,E108="Retaining entity LEI",ISBLANK(F108)=FALSE),AND(E108="Instrument ISIN",ISBLANK(F108)=FALSE,LEN(F108)&gt;0,LEN(F108)&lt;11),AND(D108="M",LEFT(G108,4)="{DAT",LEN(F108)&lt;&gt;10)),"FORMAT_LEN",IF(OR(AND(F108&lt;&gt;"",LEFT(G108,4)&lt;&gt;"{TEX",ISNUMBER(SUMPRODUCT(FIND(MID(F108,ROW(INDIRECT("1:"&amp;LEN(F108))),1),W108)))=FALSE),AND(F108&lt;&gt;"",LEFT(G108,4)&lt;&gt;"{TEX",ISERROR(SUMPRODUCT(SEARCH(MID(F108,ROW(INDIRECT("1:"&amp;LEN(TRIM(F108)))),1)," "&amp;W108&amp;CHAR(10)&amp;"""")))=TRUE)),"FORMAT_CHAR",IF(LEFT(G108,4)="{TEX","TEXT","UNK")))))))))))))))))))))))))</f>
        <v>FORMAT_CHAR</v>
      </c>
      <c r="V108" s="106" t="b" cm="1">
        <f t="array" aca="1" ref="V108" ca="1">IF(OR(LEN(F108)&gt;P108+1),FALSE,IF(LEFT(G108,5)="{TEXT",TRUE,IF(AND(ISBLANK(F108)=FALSE,G108="{DATE_TEXT-YYYY-MM-DD}",LEN(F108)&lt;&gt;10),FALSE,IF(AND(ISBLANK(F108)=FALSE,ISNUMBER(SUMPRODUCT(SEARCH(MID(F108,ROW(INDIRECT("1:"&amp;LEN(TRIM(F108)))),1)," "&amp;W108&amp;CHAR(10)&amp;"""")))=FALSE),FALSE,TRUE))))</f>
        <v>0</v>
      </c>
      <c r="W108" s="115"/>
      <c r="X108" s="120"/>
      <c r="Y108" s="120"/>
      <c r="Z108" s="120"/>
      <c r="AA108" s="120"/>
      <c r="AB108" s="122"/>
      <c r="AC108" s="122"/>
      <c r="AD108" s="120"/>
      <c r="AE108" s="120"/>
      <c r="AF108" s="120"/>
      <c r="AG108" s="117" t="s">
        <v>767</v>
      </c>
      <c r="AH108" s="120"/>
      <c r="AI108" s="107"/>
      <c r="AJ108" s="120"/>
      <c r="AK108" s="48"/>
      <c r="AL108" s="48"/>
    </row>
    <row r="109" spans="1:38" s="16" customFormat="1" ht="45" x14ac:dyDescent="0.25">
      <c r="A109" s="56" t="s">
        <v>1093</v>
      </c>
      <c r="B109" s="57" t="s">
        <v>499</v>
      </c>
      <c r="C109" s="64" t="s">
        <v>473</v>
      </c>
      <c r="D109" s="72" t="s">
        <v>45</v>
      </c>
      <c r="E109" s="66" t="s">
        <v>481</v>
      </c>
      <c r="F109" s="37"/>
      <c r="G109" s="20" t="s">
        <v>118</v>
      </c>
      <c r="H109" s="132"/>
      <c r="I109" s="44" t="s">
        <v>1176</v>
      </c>
      <c r="J109" s="134"/>
      <c r="K109" s="132"/>
      <c r="L109" s="135"/>
      <c r="M109" s="135"/>
      <c r="N109" s="143"/>
      <c r="O109" s="106">
        <f t="shared" ca="1" si="9"/>
        <v>1</v>
      </c>
      <c r="P109" s="106">
        <v>5000</v>
      </c>
      <c r="Q109" s="115"/>
      <c r="R109" s="106">
        <f t="shared" si="10"/>
        <v>0</v>
      </c>
      <c r="S109" s="116" t="str">
        <f t="shared" si="13"/>
        <v/>
      </c>
      <c r="T109" s="106" t="str">
        <f t="shared" si="8"/>
        <v>BLANK</v>
      </c>
      <c r="U109" s="106" t="str" cm="1">
        <f t="array" aca="1" ref="U109" ca="1">IF(AND(E109="Payment exemption explanation",ISBLANK(F109)=FALSE,F$78="Confirmed"),"FORMAT",IF(AND(E109="Historical Default and Loss Performance Data source",F$3="Public",ISBLANK(F109)=TRUE),"FORMAT",IF(AND(E108="Subject to severe clawback",F108="Y",ISBLANK(F109)=TRUE),"FORMAT",IF(AND(E108="Subject to severe clawback",F108="N",ISBLANK(F109)=FALSE),"FORMAT",IF(AND(OR(E109="Credit granting criteria supervision comment",E109="Credit granting criteria compliance comment"),ISBLANK(F109)=FALSE,OR(AND(F$34="N",E504="Originator (or original lender) is not a Credit institution"),AND(F$37="N",E$37="Originator (or original lender) is not a Credit institution"))),"FORMAT_S17",IF(AND(C109="STSS60",E109="Location of Liability cash flow model",ISBLANK(F109)=TRUE,F$3="Public"),"FORMAT_S60",IF(AND(C109="STSS58",E109="Historical Default and Loss Performance Data location",ISBLANK(F109)=TRUE,F$3="Public"),"FORMAT_S37",IF(AND(E109="Sponsor LEI",ISBLANK(F109)=TRUE,ISBLANK(F$8)=TRUE),"FORMAT_LEI",IF(AND(E109="Originator LEI",ISBLANK(F109)=TRUE,ISBLANK(F$11)=TRUE),"FORMAT_LEI",IF(OR(T109="EMPTY",P109+1&lt;LEN(F109),AND(G108="{Confirmed/Unconfirmed/N/A}",S109="N/A",F108="N/A",F109&lt;&gt;"")),"FORMAT",IF(OR(AND(E109="Non-ABCP securitisation unique identifier",MID(F109,21,1)&lt;&gt;"N"),AND(E109="ABCP transaction unique identifier",MID(F109,21,1)&lt;&gt;"T"),AND(E109="ABCP programme unique identifier",MID(F109,21,1)&lt;&gt;"P")),"FORMAT_SEC_ID",IF(AND(E109="Underlying exposures classification",F109&lt;&gt;"residential mortgages",F109&lt;&gt;"commercial mortgages",F109&lt;&gt;"credit facilities provided to individuals for personal, family or household consumption purposes",F109&lt;&gt;"credit facilities, including loans and leases, provided to any type of enterprise or corporation",F109&lt;&gt;"auto loans/leases",F109&lt;&gt;"credit-card receivables",F109&lt;&gt;"trade receivables",F109&lt;&gt;"others"),"FORMAT_LIST",IF(AND(E109="Instrument code",LEN(F109)-LEN(SUBSTITUTE(F109,";",""))&lt;&gt;LEN(F108)-LEN(SUBSTITUTE(F108,";",""))),"FORMAT_;",IF(AND(E109="Sponsor country (if multiple countries)",LEN(F109)-LEN(SUBSTITUTE(F109,";",""))&lt;&gt;LEN(F$11)-LEN(SUBSTITUTE(F$11,";",""))),"FORMAT_;",IF(AND(E109="Sponsor country (if multiple countries)",ISBLANK(F109)=FALSE,LEN(F109)-LEN(SUBSTITUTE(F109,";",""))=0),"FORMAT_;",IF(AND(E109="Sponsor country (if multiple countries)",ISBLANK(F109)=TRUE,LEN(F$11)-LEN(SUBSTITUTE(F$11,";",""))&lt;&gt;0),"FORMAT_;",IF(AND(E109="Originator country  (if multiple countries)",LEN(F109)-LEN(SUBSTITUTE(F109,";",""))&lt;&gt;0,ISBLANK(F109)=FALSE,LEN(F109)-LEN(SUBSTITUTE(F109,";",""))&lt;&gt;LEN(F$8)-LEN(SUBSTITUTE(F$8,";",""))),"FORMAT_;",IF(AND(E109="Originator country  (if multiple countries)",ISBLANK(F109)=FALSE,LEN(F109)-LEN(SUBSTITUTE(F109,";",""))=0),"FORMAT_;",IF(AND(E109="Originator country  (if multiple countries)",ISBLANK(F109)=TRUE,LEN(F$8)-LEN(SUBSTITUTE(F$8,";",""))&lt;&gt;0),"FORMAT_;",IF(AND(E109="Original lender country (if multiple countries)",ISBLANK(F109)=FALSE,LEN(F109)-LEN(SUBSTITUTE(F109,";",""))&lt;&gt;0,LEN(F109)-LEN(SUBSTITUTE(F109,";",""))&lt;&gt;LEN(F$14)-LEN(SUBSTITUTE(F$14,";",""))),"FORMAT_;",IF(AND(E109="Original lender country (if multiple countries)",ISBLANK(F109)=TRUE,LEN(F$14)-LEN(SUBSTITUTE(F$14,";",""))&lt;&gt;0),"FORMAT_;",IF(AND(E109="Original lender country (if multiple countries)",ISBLANK(F109)=FALSE,LEN(F109)-LEN(SUBSTITUTE(F109,";",""))=0),"FORMAT_;",IF(OR(AND(E109="Designated Entity LEI",LEN(F109)&lt;&gt;20),AND(G109="{LEI}",LEN(F109)&lt;&gt;0,LEN(F109)&lt;20),AND(G109="{ISIN}",LEN(F109)&lt;&gt;0,LEN(F109)&lt;12),AND(LEN(F109)&lt;&gt;20,E109="Retaining entity LEI",ISBLANK(F109)=FALSE),AND(E109="Instrument ISIN",ISBLANK(F109)=FALSE,LEN(F109)&gt;0,LEN(F109)&lt;11),AND(D109="M",LEFT(G109,4)="{DAT",LEN(F109)&lt;&gt;10)),"FORMAT_LEN",IF(OR(AND(F109&lt;&gt;"",LEFT(G109,4)&lt;&gt;"{TEX",ISNUMBER(SUMPRODUCT(FIND(MID(F109,ROW(INDIRECT("1:"&amp;LEN(F109))),1),W109)))=FALSE),AND(F109&lt;&gt;"",LEFT(G109,4)&lt;&gt;"{TEX",ISERROR(SUMPRODUCT(SEARCH(MID(F109,ROW(INDIRECT("1:"&amp;LEN(TRIM(F109)))),1)," "&amp;W109&amp;CHAR(10)&amp;"""")))=TRUE)),"FORMAT_CHAR",IF(LEFT(G109,4)="{TEX","TEXT","UNK")))))))))))))))))))))))))</f>
        <v>TEXT</v>
      </c>
      <c r="V109" s="106" t="b" cm="1">
        <f t="array" aca="1" ref="V109" ca="1">IF(OR(LEN(F109)&gt;P109+1),FALSE,IF(LEFT(G109,5)="{TEXT",TRUE,IF(AND(ISBLANK(F109)=FALSE,G109="{DATE_TEXT-YYYY-MM-DD}",LEN(F109)&lt;&gt;10),FALSE,IF(AND(ISBLANK(F109)=FALSE,ISNUMBER(SUMPRODUCT(SEARCH(MID(F109,ROW(INDIRECT("1:"&amp;LEN(TRIM(F109)))),1)," "&amp;W109&amp;CHAR(10)&amp;"""")))=FALSE),FALSE,TRUE))))</f>
        <v>1</v>
      </c>
      <c r="W109" s="115"/>
      <c r="X109" s="120"/>
      <c r="Y109" s="120"/>
      <c r="Z109" s="120"/>
      <c r="AA109" s="120"/>
      <c r="AB109" s="122"/>
      <c r="AC109" s="122"/>
      <c r="AD109" s="120"/>
      <c r="AE109" s="120"/>
      <c r="AF109" s="120"/>
      <c r="AG109" s="117" t="s">
        <v>761</v>
      </c>
      <c r="AH109" s="120"/>
      <c r="AI109" s="107"/>
      <c r="AJ109" s="120"/>
      <c r="AK109" s="48"/>
      <c r="AL109" s="48"/>
    </row>
    <row r="110" spans="1:38" s="16" customFormat="1" ht="105" x14ac:dyDescent="0.25">
      <c r="A110" s="56" t="s">
        <v>1094</v>
      </c>
      <c r="B110" s="57" t="s">
        <v>502</v>
      </c>
      <c r="C110" s="61" t="s">
        <v>483</v>
      </c>
      <c r="D110" s="62" t="s">
        <v>48</v>
      </c>
      <c r="E110" s="63" t="s">
        <v>484</v>
      </c>
      <c r="F110" s="36" t="s">
        <v>194</v>
      </c>
      <c r="G110" s="19" t="s">
        <v>237</v>
      </c>
      <c r="H110" s="131" t="s">
        <v>925</v>
      </c>
      <c r="I110" s="18" t="s">
        <v>1173</v>
      </c>
      <c r="J110" s="133" t="s">
        <v>485</v>
      </c>
      <c r="K110" s="131" t="s">
        <v>486</v>
      </c>
      <c r="L110" s="131" t="s">
        <v>478</v>
      </c>
      <c r="M110" s="131" t="s">
        <v>175</v>
      </c>
      <c r="N110" s="129" t="s">
        <v>487</v>
      </c>
      <c r="O110" s="106" t="str">
        <f t="shared" ca="1" si="9"/>
        <v>FORMAT</v>
      </c>
      <c r="P110" s="106">
        <v>12</v>
      </c>
      <c r="Q110" s="115"/>
      <c r="R110" s="106">
        <f t="shared" si="10"/>
        <v>9</v>
      </c>
      <c r="S110" s="116" t="str">
        <f t="shared" si="13"/>
        <v/>
      </c>
      <c r="T110" s="106" t="str">
        <f t="shared" si="8"/>
        <v>UNK</v>
      </c>
      <c r="U110" s="106" t="str" cm="1">
        <f t="array" aca="1" ref="U110" ca="1">IF(AND(E110="Payment exemption explanation",ISBLANK(F110)=FALSE,F$78="Confirmed"),"FORMAT",IF(AND(E110="Historical Default and Loss Performance Data source",F$3="Public",ISBLANK(F110)=TRUE),"FORMAT",IF(AND(E109="Subject to severe clawback",F109="Y",ISBLANK(F110)=TRUE),"FORMAT",IF(AND(E109="Subject to severe clawback",F109="N",ISBLANK(F110)=FALSE),"FORMAT",IF(AND(OR(E110="Credit granting criteria supervision comment",E110="Credit granting criteria compliance comment"),ISBLANK(F110)=FALSE,OR(AND(F$34="N",E505="Originator (or original lender) is not a Credit institution"),AND(F$37="N",E$37="Originator (or original lender) is not a Credit institution"))),"FORMAT_S17",IF(AND(C110="STSS60",E110="Location of Liability cash flow model",ISBLANK(F110)=TRUE,F$3="Public"),"FORMAT_S60",IF(AND(C110="STSS58",E110="Historical Default and Loss Performance Data location",ISBLANK(F110)=TRUE,F$3="Public"),"FORMAT_S37",IF(AND(E110="Sponsor LEI",ISBLANK(F110)=TRUE,ISBLANK(F$8)=TRUE),"FORMAT_LEI",IF(AND(E110="Originator LEI",ISBLANK(F110)=TRUE,ISBLANK(F$11)=TRUE),"FORMAT_LEI",IF(OR(T110="EMPTY",P110+1&lt;LEN(F110),AND(G109="{Confirmed/Unconfirmed/N/A}",S110="N/A",F109="N/A",F110&lt;&gt;"")),"FORMAT",IF(OR(AND(E110="Non-ABCP securitisation unique identifier",MID(F110,21,1)&lt;&gt;"N"),AND(E110="ABCP transaction unique identifier",MID(F110,21,1)&lt;&gt;"T"),AND(E110="ABCP programme unique identifier",MID(F110,21,1)&lt;&gt;"P")),"FORMAT_SEC_ID",IF(AND(E110="Underlying exposures classification",F110&lt;&gt;"residential mortgages",F110&lt;&gt;"commercial mortgages",F110&lt;&gt;"credit facilities provided to individuals for personal, family or household consumption purposes",F110&lt;&gt;"credit facilities, including loans and leases, provided to any type of enterprise or corporation",F110&lt;&gt;"auto loans/leases",F110&lt;&gt;"credit-card receivables",F110&lt;&gt;"trade receivables",F110&lt;&gt;"others"),"FORMAT_LIST",IF(AND(E110="Instrument code",LEN(F110)-LEN(SUBSTITUTE(F110,";",""))&lt;&gt;LEN(F109)-LEN(SUBSTITUTE(F109,";",""))),"FORMAT_;",IF(AND(E110="Sponsor country (if multiple countries)",LEN(F110)-LEN(SUBSTITUTE(F110,";",""))&lt;&gt;LEN(F$11)-LEN(SUBSTITUTE(F$11,";",""))),"FORMAT_;",IF(AND(E110="Sponsor country (if multiple countries)",ISBLANK(F110)=FALSE,LEN(F110)-LEN(SUBSTITUTE(F110,";",""))=0),"FORMAT_;",IF(AND(E110="Sponsor country (if multiple countries)",ISBLANK(F110)=TRUE,LEN(F$11)-LEN(SUBSTITUTE(F$11,";",""))&lt;&gt;0),"FORMAT_;",IF(AND(E110="Originator country  (if multiple countries)",LEN(F110)-LEN(SUBSTITUTE(F110,";",""))&lt;&gt;0,ISBLANK(F110)=FALSE,LEN(F110)-LEN(SUBSTITUTE(F110,";",""))&lt;&gt;LEN(F$8)-LEN(SUBSTITUTE(F$8,";",""))),"FORMAT_;",IF(AND(E110="Originator country  (if multiple countries)",ISBLANK(F110)=FALSE,LEN(F110)-LEN(SUBSTITUTE(F110,";",""))=0),"FORMAT_;",IF(AND(E110="Originator country  (if multiple countries)",ISBLANK(F110)=TRUE,LEN(F$8)-LEN(SUBSTITUTE(F$8,";",""))&lt;&gt;0),"FORMAT_;",IF(AND(E110="Original lender country (if multiple countries)",ISBLANK(F110)=FALSE,LEN(F110)-LEN(SUBSTITUTE(F110,";",""))&lt;&gt;0,LEN(F110)-LEN(SUBSTITUTE(F110,";",""))&lt;&gt;LEN(F$14)-LEN(SUBSTITUTE(F$14,";",""))),"FORMAT_;",IF(AND(E110="Original lender country (if multiple countries)",ISBLANK(F110)=TRUE,LEN(F$14)-LEN(SUBSTITUTE(F$14,";",""))&lt;&gt;0),"FORMAT_;",IF(AND(E110="Original lender country (if multiple countries)",ISBLANK(F110)=FALSE,LEN(F110)-LEN(SUBSTITUTE(F110,";",""))=0),"FORMAT_;",IF(OR(AND(E110="Designated Entity LEI",LEN(F110)&lt;&gt;20),AND(G110="{LEI}",LEN(F110)&lt;&gt;0,LEN(F110)&lt;20),AND(G110="{ISIN}",LEN(F110)&lt;&gt;0,LEN(F110)&lt;12),AND(LEN(F110)&lt;&gt;20,E110="Retaining entity LEI",ISBLANK(F110)=FALSE),AND(E110="Instrument ISIN",ISBLANK(F110)=FALSE,LEN(F110)&gt;0,LEN(F110)&lt;11),AND(D110="M",LEFT(G110,4)="{DAT",LEN(F110)&lt;&gt;10)),"FORMAT_LEN",IF(OR(AND(F110&lt;&gt;"",LEFT(G110,4)&lt;&gt;"{TEX",ISNUMBER(SUMPRODUCT(FIND(MID(F110,ROW(INDIRECT("1:"&amp;LEN(F110))),1),W110)))=FALSE),AND(F110&lt;&gt;"",LEFT(G110,4)&lt;&gt;"{TEX",ISERROR(SUMPRODUCT(SEARCH(MID(F110,ROW(INDIRECT("1:"&amp;LEN(TRIM(F110)))),1)," "&amp;W110&amp;CHAR(10)&amp;"""")))=TRUE)),"FORMAT_CHAR",IF(LEFT(G110,4)="{TEX","TEXT","UNK")))))))))))))))))))))))))</f>
        <v>FORMAT_CHAR</v>
      </c>
      <c r="V110" s="106" t="b" cm="1">
        <f t="array" aca="1" ref="V110" ca="1">IF(OR(LEN(F110)&gt;P110+1),FALSE,IF(LEFT(G110,5)="{TEXT",TRUE,IF(AND(ISBLANK(F110)=FALSE,G110="{DATE_TEXT-YYYY-MM-DD}",LEN(F110)&lt;&gt;10),FALSE,IF(AND(ISBLANK(F110)=FALSE,ISNUMBER(SUMPRODUCT(SEARCH(MID(F110,ROW(INDIRECT("1:"&amp;LEN(TRIM(F110)))),1)," "&amp;W110&amp;CHAR(10)&amp;"""")))=FALSE),FALSE,TRUE))))</f>
        <v>0</v>
      </c>
      <c r="W110" s="115"/>
      <c r="X110" s="120"/>
      <c r="Y110" s="120"/>
      <c r="Z110" s="120"/>
      <c r="AA110" s="120"/>
      <c r="AB110" s="122"/>
      <c r="AC110" s="122"/>
      <c r="AD110" s="120"/>
      <c r="AE110" s="120"/>
      <c r="AF110" s="120"/>
      <c r="AG110" s="117" t="s">
        <v>770</v>
      </c>
      <c r="AH110" s="120"/>
      <c r="AI110" s="107"/>
      <c r="AJ110" s="120"/>
      <c r="AK110" s="48"/>
      <c r="AL110" s="48"/>
    </row>
    <row r="111" spans="1:38" s="16" customFormat="1" ht="45" x14ac:dyDescent="0.25">
      <c r="A111" s="56" t="s">
        <v>1095</v>
      </c>
      <c r="B111" s="57" t="s">
        <v>504</v>
      </c>
      <c r="C111" s="64" t="s">
        <v>483</v>
      </c>
      <c r="D111" s="72" t="s">
        <v>45</v>
      </c>
      <c r="E111" s="66" t="s">
        <v>489</v>
      </c>
      <c r="F111" s="37"/>
      <c r="G111" s="20" t="s">
        <v>118</v>
      </c>
      <c r="H111" s="132"/>
      <c r="I111" s="44" t="s">
        <v>1176</v>
      </c>
      <c r="J111" s="134"/>
      <c r="K111" s="132"/>
      <c r="L111" s="135"/>
      <c r="M111" s="135"/>
      <c r="N111" s="143"/>
      <c r="O111" s="106">
        <f t="shared" ca="1" si="9"/>
        <v>1</v>
      </c>
      <c r="P111" s="106">
        <v>5000</v>
      </c>
      <c r="Q111" s="115"/>
      <c r="R111" s="106">
        <f t="shared" si="10"/>
        <v>0</v>
      </c>
      <c r="S111" s="116" t="str">
        <f t="shared" si="13"/>
        <v/>
      </c>
      <c r="T111" s="106" t="str">
        <f t="shared" si="8"/>
        <v>BLANK</v>
      </c>
      <c r="U111" s="106" t="str" cm="1">
        <f t="array" aca="1" ref="U111" ca="1">IF(AND(E111="Payment exemption explanation",ISBLANK(F111)=FALSE,F$78="Confirmed"),"FORMAT",IF(AND(E111="Historical Default and Loss Performance Data source",F$3="Public",ISBLANK(F111)=TRUE),"FORMAT",IF(AND(E110="Subject to severe clawback",F110="Y",ISBLANK(F111)=TRUE),"FORMAT",IF(AND(E110="Subject to severe clawback",F110="N",ISBLANK(F111)=FALSE),"FORMAT",IF(AND(OR(E111="Credit granting criteria supervision comment",E111="Credit granting criteria compliance comment"),ISBLANK(F111)=FALSE,OR(AND(F$34="N",E506="Originator (or original lender) is not a Credit institution"),AND(F$37="N",E$37="Originator (or original lender) is not a Credit institution"))),"FORMAT_S17",IF(AND(C111="STSS60",E111="Location of Liability cash flow model",ISBLANK(F111)=TRUE,F$3="Public"),"FORMAT_S60",IF(AND(C111="STSS58",E111="Historical Default and Loss Performance Data location",ISBLANK(F111)=TRUE,F$3="Public"),"FORMAT_S37",IF(AND(E111="Sponsor LEI",ISBLANK(F111)=TRUE,ISBLANK(F$8)=TRUE),"FORMAT_LEI",IF(AND(E111="Originator LEI",ISBLANK(F111)=TRUE,ISBLANK(F$11)=TRUE),"FORMAT_LEI",IF(OR(T111="EMPTY",P111+1&lt;LEN(F111),AND(G110="{Confirmed/Unconfirmed/N/A}",S111="N/A",F110="N/A",F111&lt;&gt;"")),"FORMAT",IF(OR(AND(E111="Non-ABCP securitisation unique identifier",MID(F111,21,1)&lt;&gt;"N"),AND(E111="ABCP transaction unique identifier",MID(F111,21,1)&lt;&gt;"T"),AND(E111="ABCP programme unique identifier",MID(F111,21,1)&lt;&gt;"P")),"FORMAT_SEC_ID",IF(AND(E111="Underlying exposures classification",F111&lt;&gt;"residential mortgages",F111&lt;&gt;"commercial mortgages",F111&lt;&gt;"credit facilities provided to individuals for personal, family or household consumption purposes",F111&lt;&gt;"credit facilities, including loans and leases, provided to any type of enterprise or corporation",F111&lt;&gt;"auto loans/leases",F111&lt;&gt;"credit-card receivables",F111&lt;&gt;"trade receivables",F111&lt;&gt;"others"),"FORMAT_LIST",IF(AND(E111="Instrument code",LEN(F111)-LEN(SUBSTITUTE(F111,";",""))&lt;&gt;LEN(F110)-LEN(SUBSTITUTE(F110,";",""))),"FORMAT_;",IF(AND(E111="Sponsor country (if multiple countries)",LEN(F111)-LEN(SUBSTITUTE(F111,";",""))&lt;&gt;LEN(F$11)-LEN(SUBSTITUTE(F$11,";",""))),"FORMAT_;",IF(AND(E111="Sponsor country (if multiple countries)",ISBLANK(F111)=FALSE,LEN(F111)-LEN(SUBSTITUTE(F111,";",""))=0),"FORMAT_;",IF(AND(E111="Sponsor country (if multiple countries)",ISBLANK(F111)=TRUE,LEN(F$11)-LEN(SUBSTITUTE(F$11,";",""))&lt;&gt;0),"FORMAT_;",IF(AND(E111="Originator country  (if multiple countries)",LEN(F111)-LEN(SUBSTITUTE(F111,";",""))&lt;&gt;0,ISBLANK(F111)=FALSE,LEN(F111)-LEN(SUBSTITUTE(F111,";",""))&lt;&gt;LEN(F$8)-LEN(SUBSTITUTE(F$8,";",""))),"FORMAT_;",IF(AND(E111="Originator country  (if multiple countries)",ISBLANK(F111)=FALSE,LEN(F111)-LEN(SUBSTITUTE(F111,";",""))=0),"FORMAT_;",IF(AND(E111="Originator country  (if multiple countries)",ISBLANK(F111)=TRUE,LEN(F$8)-LEN(SUBSTITUTE(F$8,";",""))&lt;&gt;0),"FORMAT_;",IF(AND(E111="Original lender country (if multiple countries)",ISBLANK(F111)=FALSE,LEN(F111)-LEN(SUBSTITUTE(F111,";",""))&lt;&gt;0,LEN(F111)-LEN(SUBSTITUTE(F111,";",""))&lt;&gt;LEN(F$14)-LEN(SUBSTITUTE(F$14,";",""))),"FORMAT_;",IF(AND(E111="Original lender country (if multiple countries)",ISBLANK(F111)=TRUE,LEN(F$14)-LEN(SUBSTITUTE(F$14,";",""))&lt;&gt;0),"FORMAT_;",IF(AND(E111="Original lender country (if multiple countries)",ISBLANK(F111)=FALSE,LEN(F111)-LEN(SUBSTITUTE(F111,";",""))=0),"FORMAT_;",IF(OR(AND(E111="Designated Entity LEI",LEN(F111)&lt;&gt;20),AND(G111="{LEI}",LEN(F111)&lt;&gt;0,LEN(F111)&lt;20),AND(G111="{ISIN}",LEN(F111)&lt;&gt;0,LEN(F111)&lt;12),AND(LEN(F111)&lt;&gt;20,E111="Retaining entity LEI",ISBLANK(F111)=FALSE),AND(E111="Instrument ISIN",ISBLANK(F111)=FALSE,LEN(F111)&gt;0,LEN(F111)&lt;11),AND(D111="M",LEFT(G111,4)="{DAT",LEN(F111)&lt;&gt;10)),"FORMAT_LEN",IF(OR(AND(F111&lt;&gt;"",LEFT(G111,4)&lt;&gt;"{TEX",ISNUMBER(SUMPRODUCT(FIND(MID(F111,ROW(INDIRECT("1:"&amp;LEN(F111))),1),W111)))=FALSE),AND(F111&lt;&gt;"",LEFT(G111,4)&lt;&gt;"{TEX",ISERROR(SUMPRODUCT(SEARCH(MID(F111,ROW(INDIRECT("1:"&amp;LEN(TRIM(F111)))),1)," "&amp;W111&amp;CHAR(10)&amp;"""")))=TRUE)),"FORMAT_CHAR",IF(LEFT(G111,4)="{TEX","TEXT","UNK")))))))))))))))))))))))))</f>
        <v>TEXT</v>
      </c>
      <c r="V111" s="106" t="b" cm="1">
        <f t="array" aca="1" ref="V111" ca="1">IF(OR(LEN(F111)&gt;P111+1),FALSE,IF(LEFT(G111,5)="{TEXT",TRUE,IF(AND(ISBLANK(F111)=FALSE,G111="{DATE_TEXT-YYYY-MM-DD}",LEN(F111)&lt;&gt;10),FALSE,IF(AND(ISBLANK(F111)=FALSE,ISNUMBER(SUMPRODUCT(SEARCH(MID(F111,ROW(INDIRECT("1:"&amp;LEN(TRIM(F111)))),1)," "&amp;W111&amp;CHAR(10)&amp;"""")))=FALSE),FALSE,TRUE))))</f>
        <v>1</v>
      </c>
      <c r="W111" s="115"/>
      <c r="X111" s="120"/>
      <c r="Y111" s="120"/>
      <c r="Z111" s="120"/>
      <c r="AA111" s="120"/>
      <c r="AB111" s="122"/>
      <c r="AC111" s="122"/>
      <c r="AD111" s="120"/>
      <c r="AE111" s="120"/>
      <c r="AF111" s="120"/>
      <c r="AG111" s="117" t="s">
        <v>774</v>
      </c>
      <c r="AH111" s="120"/>
      <c r="AI111" s="107"/>
      <c r="AJ111" s="120"/>
      <c r="AK111" s="48"/>
      <c r="AL111" s="48"/>
    </row>
    <row r="112" spans="1:38" s="16" customFormat="1" ht="150" x14ac:dyDescent="0.25">
      <c r="A112" s="56" t="s">
        <v>1096</v>
      </c>
      <c r="B112" s="57" t="s">
        <v>509</v>
      </c>
      <c r="C112" s="61" t="s">
        <v>491</v>
      </c>
      <c r="D112" s="62" t="s">
        <v>48</v>
      </c>
      <c r="E112" s="63" t="s">
        <v>492</v>
      </c>
      <c r="F112" s="36"/>
      <c r="G112" s="19" t="s">
        <v>179</v>
      </c>
      <c r="H112" s="131" t="s">
        <v>493</v>
      </c>
      <c r="I112" s="45" t="s">
        <v>1188</v>
      </c>
      <c r="J112" s="131" t="s">
        <v>494</v>
      </c>
      <c r="K112" s="131" t="s">
        <v>495</v>
      </c>
      <c r="L112" s="131" t="s">
        <v>478</v>
      </c>
      <c r="M112" s="131" t="s">
        <v>175</v>
      </c>
      <c r="N112" s="129" t="s">
        <v>496</v>
      </c>
      <c r="O112" s="106" t="str">
        <f t="shared" ca="1" si="9"/>
        <v>FORMAT</v>
      </c>
      <c r="P112" s="106">
        <v>12</v>
      </c>
      <c r="Q112" s="115"/>
      <c r="R112" s="106">
        <f t="shared" si="10"/>
        <v>0</v>
      </c>
      <c r="S112" s="116" t="str">
        <f t="shared" si="13"/>
        <v/>
      </c>
      <c r="T112" s="106" t="str">
        <f t="shared" si="8"/>
        <v>EMPTY</v>
      </c>
      <c r="U112" s="106" t="str" cm="1">
        <f t="array" aca="1" ref="U112" ca="1">IF(AND(E112="Payment exemption explanation",ISBLANK(F112)=FALSE,F$78="Confirmed"),"FORMAT",IF(AND(E112="Historical Default and Loss Performance Data source",F$3="Public",ISBLANK(F112)=TRUE),"FORMAT",IF(AND(E111="Subject to severe clawback",F111="Y",ISBLANK(F112)=TRUE),"FORMAT",IF(AND(E111="Subject to severe clawback",F111="N",ISBLANK(F112)=FALSE),"FORMAT",IF(AND(OR(E112="Credit granting criteria supervision comment",E112="Credit granting criteria compliance comment"),ISBLANK(F112)=FALSE,OR(AND(F$34="N",E507="Originator (or original lender) is not a Credit institution"),AND(F$37="N",E$37="Originator (or original lender) is not a Credit institution"))),"FORMAT_S17",IF(AND(C112="STSS60",E112="Location of Liability cash flow model",ISBLANK(F112)=TRUE,F$3="Public"),"FORMAT_S60",IF(AND(C112="STSS58",E112="Historical Default and Loss Performance Data location",ISBLANK(F112)=TRUE,F$3="Public"),"FORMAT_S37",IF(AND(E112="Sponsor LEI",ISBLANK(F112)=TRUE,ISBLANK(F$8)=TRUE),"FORMAT_LEI",IF(AND(E112="Originator LEI",ISBLANK(F112)=TRUE,ISBLANK(F$11)=TRUE),"FORMAT_LEI",IF(OR(T112="EMPTY",P112+1&lt;LEN(F112),AND(G111="{Confirmed/Unconfirmed/N/A}",S112="N/A",F111="N/A",F112&lt;&gt;"")),"FORMAT",IF(OR(AND(E112="Non-ABCP securitisation unique identifier",MID(F112,21,1)&lt;&gt;"N"),AND(E112="ABCP transaction unique identifier",MID(F112,21,1)&lt;&gt;"T"),AND(E112="ABCP programme unique identifier",MID(F112,21,1)&lt;&gt;"P")),"FORMAT_SEC_ID",IF(AND(E112="Underlying exposures classification",F112&lt;&gt;"residential mortgages",F112&lt;&gt;"commercial mortgages",F112&lt;&gt;"credit facilities provided to individuals for personal, family or household consumption purposes",F112&lt;&gt;"credit facilities, including loans and leases, provided to any type of enterprise or corporation",F112&lt;&gt;"auto loans/leases",F112&lt;&gt;"credit-card receivables",F112&lt;&gt;"trade receivables",F112&lt;&gt;"others"),"FORMAT_LIST",IF(AND(E112="Instrument code",LEN(F112)-LEN(SUBSTITUTE(F112,";",""))&lt;&gt;LEN(F111)-LEN(SUBSTITUTE(F111,";",""))),"FORMAT_;",IF(AND(E112="Sponsor country (if multiple countries)",LEN(F112)-LEN(SUBSTITUTE(F112,";",""))&lt;&gt;LEN(F$11)-LEN(SUBSTITUTE(F$11,";",""))),"FORMAT_;",IF(AND(E112="Sponsor country (if multiple countries)",ISBLANK(F112)=FALSE,LEN(F112)-LEN(SUBSTITUTE(F112,";",""))=0),"FORMAT_;",IF(AND(E112="Sponsor country (if multiple countries)",ISBLANK(F112)=TRUE,LEN(F$11)-LEN(SUBSTITUTE(F$11,";",""))&lt;&gt;0),"FORMAT_;",IF(AND(E112="Originator country  (if multiple countries)",LEN(F112)-LEN(SUBSTITUTE(F112,";",""))&lt;&gt;0,ISBLANK(F112)=FALSE,LEN(F112)-LEN(SUBSTITUTE(F112,";",""))&lt;&gt;LEN(F$8)-LEN(SUBSTITUTE(F$8,";",""))),"FORMAT_;",IF(AND(E112="Originator country  (if multiple countries)",ISBLANK(F112)=FALSE,LEN(F112)-LEN(SUBSTITUTE(F112,";",""))=0),"FORMAT_;",IF(AND(E112="Originator country  (if multiple countries)",ISBLANK(F112)=TRUE,LEN(F$8)-LEN(SUBSTITUTE(F$8,";",""))&lt;&gt;0),"FORMAT_;",IF(AND(E112="Original lender country (if multiple countries)",ISBLANK(F112)=FALSE,LEN(F112)-LEN(SUBSTITUTE(F112,";",""))&lt;&gt;0,LEN(F112)-LEN(SUBSTITUTE(F112,";",""))&lt;&gt;LEN(F$14)-LEN(SUBSTITUTE(F$14,";",""))),"FORMAT_;",IF(AND(E112="Original lender country (if multiple countries)",ISBLANK(F112)=TRUE,LEN(F$14)-LEN(SUBSTITUTE(F$14,";",""))&lt;&gt;0),"FORMAT_;",IF(AND(E112="Original lender country (if multiple countries)",ISBLANK(F112)=FALSE,LEN(F112)-LEN(SUBSTITUTE(F112,";",""))=0),"FORMAT_;",IF(OR(AND(E112="Designated Entity LEI",LEN(F112)&lt;&gt;20),AND(G112="{LEI}",LEN(F112)&lt;&gt;0,LEN(F112)&lt;20),AND(G112="{ISIN}",LEN(F112)&lt;&gt;0,LEN(F112)&lt;12),AND(LEN(F112)&lt;&gt;20,E112="Retaining entity LEI",ISBLANK(F112)=FALSE),AND(E112="Instrument ISIN",ISBLANK(F112)=FALSE,LEN(F112)&gt;0,LEN(F112)&lt;11),AND(D112="M",LEFT(G112,4)="{DAT",LEN(F112)&lt;&gt;10)),"FORMAT_LEN",IF(OR(AND(F112&lt;&gt;"",LEFT(G112,4)&lt;&gt;"{TEX",ISNUMBER(SUMPRODUCT(FIND(MID(F112,ROW(INDIRECT("1:"&amp;LEN(F112))),1),W112)))=FALSE),AND(F112&lt;&gt;"",LEFT(G112,4)&lt;&gt;"{TEX",ISERROR(SUMPRODUCT(SEARCH(MID(F112,ROW(INDIRECT("1:"&amp;LEN(TRIM(F112)))),1)," "&amp;W112&amp;CHAR(10)&amp;"""")))=TRUE)),"FORMAT_CHAR",IF(LEFT(G112,4)="{TEX","TEXT","UNK")))))))))))))))))))))))))</f>
        <v>FORMAT</v>
      </c>
      <c r="V112" s="106" t="b" cm="1">
        <f t="array" aca="1" ref="V112" ca="1">IF(OR(LEN(F112)&gt;P112+1),FALSE,IF(LEFT(G112,5)="{TEXT",TRUE,IF(AND(ISBLANK(F112)=FALSE,G112="{DATE_TEXT-YYYY-MM-DD}",LEN(F112)&lt;&gt;10),FALSE,IF(AND(ISBLANK(F112)=FALSE,ISNUMBER(SUMPRODUCT(SEARCH(MID(F112,ROW(INDIRECT("1:"&amp;LEN(TRIM(F112)))),1)," "&amp;W112&amp;CHAR(10)&amp;"""")))=FALSE),FALSE,TRUE))))</f>
        <v>1</v>
      </c>
      <c r="W112" s="115"/>
      <c r="X112" s="120"/>
      <c r="Y112" s="120"/>
      <c r="Z112" s="120"/>
      <c r="AA112" s="120"/>
      <c r="AB112" s="122"/>
      <c r="AC112" s="122"/>
      <c r="AD112" s="120"/>
      <c r="AE112" s="120"/>
      <c r="AF112" s="120"/>
      <c r="AG112" s="117" t="s">
        <v>773</v>
      </c>
      <c r="AH112" s="120"/>
      <c r="AI112" s="107"/>
      <c r="AJ112" s="120"/>
      <c r="AK112" s="48"/>
      <c r="AL112" s="48"/>
    </row>
    <row r="113" spans="1:38" s="16" customFormat="1" ht="45" x14ac:dyDescent="0.25">
      <c r="A113" s="56" t="s">
        <v>1097</v>
      </c>
      <c r="B113" s="57" t="s">
        <v>511</v>
      </c>
      <c r="C113" s="64" t="s">
        <v>491</v>
      </c>
      <c r="D113" s="72" t="s">
        <v>45</v>
      </c>
      <c r="E113" s="66" t="s">
        <v>498</v>
      </c>
      <c r="F113" s="37"/>
      <c r="G113" s="20" t="s">
        <v>118</v>
      </c>
      <c r="H113" s="132"/>
      <c r="I113" s="44" t="s">
        <v>1176</v>
      </c>
      <c r="J113" s="144"/>
      <c r="K113" s="137"/>
      <c r="L113" s="144"/>
      <c r="M113" s="144"/>
      <c r="N113" s="145"/>
      <c r="O113" s="106">
        <f t="shared" ca="1" si="9"/>
        <v>1</v>
      </c>
      <c r="P113" s="106">
        <v>5000</v>
      </c>
      <c r="Q113" s="115"/>
      <c r="R113" s="106">
        <f t="shared" si="10"/>
        <v>0</v>
      </c>
      <c r="S113" s="116" t="str">
        <f t="shared" si="13"/>
        <v/>
      </c>
      <c r="T113" s="106" t="str">
        <f t="shared" si="8"/>
        <v>BLANK</v>
      </c>
      <c r="U113" s="106" t="str" cm="1">
        <f t="array" aca="1" ref="U113" ca="1">IF(AND(E113="Payment exemption explanation",ISBLANK(F113)=FALSE,F$78="Confirmed"),"FORMAT",IF(AND(E113="Historical Default and Loss Performance Data source",F$3="Public",ISBLANK(F113)=TRUE),"FORMAT",IF(AND(E112="Subject to severe clawback",F112="Y",ISBLANK(F113)=TRUE),"FORMAT",IF(AND(E112="Subject to severe clawback",F112="N",ISBLANK(F113)=FALSE),"FORMAT",IF(AND(OR(E113="Credit granting criteria supervision comment",E113="Credit granting criteria compliance comment"),ISBLANK(F113)=FALSE,OR(AND(F$34="N",E508="Originator (or original lender) is not a Credit institution"),AND(F$37="N",E$37="Originator (or original lender) is not a Credit institution"))),"FORMAT_S17",IF(AND(C113="STSS60",E113="Location of Liability cash flow model",ISBLANK(F113)=TRUE,F$3="Public"),"FORMAT_S60",IF(AND(C113="STSS58",E113="Historical Default and Loss Performance Data location",ISBLANK(F113)=TRUE,F$3="Public"),"FORMAT_S37",IF(AND(E113="Sponsor LEI",ISBLANK(F113)=TRUE,ISBLANK(F$8)=TRUE),"FORMAT_LEI",IF(AND(E113="Originator LEI",ISBLANK(F113)=TRUE,ISBLANK(F$11)=TRUE),"FORMAT_LEI",IF(OR(T113="EMPTY",P113+1&lt;LEN(F113),AND(G112="{Confirmed/Unconfirmed/N/A}",S113="N/A",F112="N/A",F113&lt;&gt;"")),"FORMAT",IF(OR(AND(E113="Non-ABCP securitisation unique identifier",MID(F113,21,1)&lt;&gt;"N"),AND(E113="ABCP transaction unique identifier",MID(F113,21,1)&lt;&gt;"T"),AND(E113="ABCP programme unique identifier",MID(F113,21,1)&lt;&gt;"P")),"FORMAT_SEC_ID",IF(AND(E113="Underlying exposures classification",F113&lt;&gt;"residential mortgages",F113&lt;&gt;"commercial mortgages",F113&lt;&gt;"credit facilities provided to individuals for personal, family or household consumption purposes",F113&lt;&gt;"credit facilities, including loans and leases, provided to any type of enterprise or corporation",F113&lt;&gt;"auto loans/leases",F113&lt;&gt;"credit-card receivables",F113&lt;&gt;"trade receivables",F113&lt;&gt;"others"),"FORMAT_LIST",IF(AND(E113="Instrument code",LEN(F113)-LEN(SUBSTITUTE(F113,";",""))&lt;&gt;LEN(F112)-LEN(SUBSTITUTE(F112,";",""))),"FORMAT_;",IF(AND(E113="Sponsor country (if multiple countries)",LEN(F113)-LEN(SUBSTITUTE(F113,";",""))&lt;&gt;LEN(F$11)-LEN(SUBSTITUTE(F$11,";",""))),"FORMAT_;",IF(AND(E113="Sponsor country (if multiple countries)",ISBLANK(F113)=FALSE,LEN(F113)-LEN(SUBSTITUTE(F113,";",""))=0),"FORMAT_;",IF(AND(E113="Sponsor country (if multiple countries)",ISBLANK(F113)=TRUE,LEN(F$11)-LEN(SUBSTITUTE(F$11,";",""))&lt;&gt;0),"FORMAT_;",IF(AND(E113="Originator country  (if multiple countries)",LEN(F113)-LEN(SUBSTITUTE(F113,";",""))&lt;&gt;0,ISBLANK(F113)=FALSE,LEN(F113)-LEN(SUBSTITUTE(F113,";",""))&lt;&gt;LEN(F$8)-LEN(SUBSTITUTE(F$8,";",""))),"FORMAT_;",IF(AND(E113="Originator country  (if multiple countries)",ISBLANK(F113)=FALSE,LEN(F113)-LEN(SUBSTITUTE(F113,";",""))=0),"FORMAT_;",IF(AND(E113="Originator country  (if multiple countries)",ISBLANK(F113)=TRUE,LEN(F$8)-LEN(SUBSTITUTE(F$8,";",""))&lt;&gt;0),"FORMAT_;",IF(AND(E113="Original lender country (if multiple countries)",ISBLANK(F113)=FALSE,LEN(F113)-LEN(SUBSTITUTE(F113,";",""))&lt;&gt;0,LEN(F113)-LEN(SUBSTITUTE(F113,";",""))&lt;&gt;LEN(F$14)-LEN(SUBSTITUTE(F$14,";",""))),"FORMAT_;",IF(AND(E113="Original lender country (if multiple countries)",ISBLANK(F113)=TRUE,LEN(F$14)-LEN(SUBSTITUTE(F$14,";",""))&lt;&gt;0),"FORMAT_;",IF(AND(E113="Original lender country (if multiple countries)",ISBLANK(F113)=FALSE,LEN(F113)-LEN(SUBSTITUTE(F113,";",""))=0),"FORMAT_;",IF(OR(AND(E113="Designated Entity LEI",LEN(F113)&lt;&gt;20),AND(G113="{LEI}",LEN(F113)&lt;&gt;0,LEN(F113)&lt;20),AND(G113="{ISIN}",LEN(F113)&lt;&gt;0,LEN(F113)&lt;12),AND(LEN(F113)&lt;&gt;20,E113="Retaining entity LEI",ISBLANK(F113)=FALSE),AND(E113="Instrument ISIN",ISBLANK(F113)=FALSE,LEN(F113)&gt;0,LEN(F113)&lt;11),AND(D113="M",LEFT(G113,4)="{DAT",LEN(F113)&lt;&gt;10)),"FORMAT_LEN",IF(OR(AND(F113&lt;&gt;"",LEFT(G113,4)&lt;&gt;"{TEX",ISNUMBER(SUMPRODUCT(FIND(MID(F113,ROW(INDIRECT("1:"&amp;LEN(F113))),1),W113)))=FALSE),AND(F113&lt;&gt;"",LEFT(G113,4)&lt;&gt;"{TEX",ISERROR(SUMPRODUCT(SEARCH(MID(F113,ROW(INDIRECT("1:"&amp;LEN(TRIM(F113)))),1)," "&amp;W113&amp;CHAR(10)&amp;"""")))=TRUE)),"FORMAT_CHAR",IF(LEFT(G113,4)="{TEX","TEXT","UNK")))))))))))))))))))))))))</f>
        <v>TEXT</v>
      </c>
      <c r="V113" s="106" t="b" cm="1">
        <f t="array" aca="1" ref="V113" ca="1">IF(OR(LEN(F113)&gt;P113+1),FALSE,IF(LEFT(G113,5)="{TEXT",TRUE,IF(AND(ISBLANK(F113)=FALSE,G113="{DATE_TEXT-YYYY-MM-DD}",LEN(F113)&lt;&gt;10),FALSE,IF(AND(ISBLANK(F113)=FALSE,ISNUMBER(SUMPRODUCT(SEARCH(MID(F113,ROW(INDIRECT("1:"&amp;LEN(TRIM(F113)))),1)," "&amp;W113&amp;CHAR(10)&amp;"""")))=FALSE),FALSE,TRUE))))</f>
        <v>1</v>
      </c>
      <c r="W113" s="115"/>
      <c r="X113" s="120"/>
      <c r="Y113" s="120"/>
      <c r="Z113" s="120"/>
      <c r="AA113" s="120"/>
      <c r="AB113" s="122"/>
      <c r="AC113" s="122"/>
      <c r="AD113" s="120"/>
      <c r="AE113" s="120"/>
      <c r="AF113" s="120"/>
      <c r="AG113" s="117" t="s">
        <v>764</v>
      </c>
      <c r="AH113" s="120"/>
      <c r="AI113" s="107"/>
      <c r="AJ113" s="120"/>
      <c r="AK113" s="48"/>
      <c r="AL113" s="48"/>
    </row>
    <row r="114" spans="1:38" s="16" customFormat="1" ht="105" x14ac:dyDescent="0.25">
      <c r="A114" s="56" t="s">
        <v>1098</v>
      </c>
      <c r="B114" s="57" t="s">
        <v>518</v>
      </c>
      <c r="C114" s="61" t="s">
        <v>491</v>
      </c>
      <c r="D114" s="62" t="s">
        <v>48</v>
      </c>
      <c r="E114" s="63" t="s">
        <v>500</v>
      </c>
      <c r="F114" s="36" t="s">
        <v>194</v>
      </c>
      <c r="G114" s="19" t="s">
        <v>237</v>
      </c>
      <c r="H114" s="131" t="s">
        <v>501</v>
      </c>
      <c r="I114" s="45" t="s">
        <v>1173</v>
      </c>
      <c r="J114" s="144"/>
      <c r="K114" s="137"/>
      <c r="L114" s="144"/>
      <c r="M114" s="144"/>
      <c r="N114" s="145"/>
      <c r="O114" s="106" t="str">
        <f t="shared" ca="1" si="9"/>
        <v>FORMAT</v>
      </c>
      <c r="P114" s="106">
        <v>12</v>
      </c>
      <c r="Q114" s="115"/>
      <c r="R114" s="106">
        <f t="shared" si="10"/>
        <v>9</v>
      </c>
      <c r="S114" s="116" t="str">
        <f t="shared" si="13"/>
        <v/>
      </c>
      <c r="T114" s="106" t="str">
        <f t="shared" si="8"/>
        <v>UNK</v>
      </c>
      <c r="U114" s="106" t="str" cm="1">
        <f t="array" aca="1" ref="U114" ca="1">IF(AND(E114="Payment exemption explanation",ISBLANK(F114)=FALSE,F$78="Confirmed"),"FORMAT",IF(AND(E114="Historical Default and Loss Performance Data source",F$3="Public",ISBLANK(F114)=TRUE),"FORMAT",IF(AND(E113="Subject to severe clawback",F113="Y",ISBLANK(F114)=TRUE),"FORMAT",IF(AND(E113="Subject to severe clawback",F113="N",ISBLANK(F114)=FALSE),"FORMAT",IF(AND(OR(E114="Credit granting criteria supervision comment",E114="Credit granting criteria compliance comment"),ISBLANK(F114)=FALSE,OR(AND(F$34="N",E509="Originator (or original lender) is not a Credit institution"),AND(F$37="N",E$37="Originator (or original lender) is not a Credit institution"))),"FORMAT_S17",IF(AND(C114="STSS60",E114="Location of Liability cash flow model",ISBLANK(F114)=TRUE,F$3="Public"),"FORMAT_S60",IF(AND(C114="STSS58",E114="Historical Default and Loss Performance Data location",ISBLANK(F114)=TRUE,F$3="Public"),"FORMAT_S37",IF(AND(E114="Sponsor LEI",ISBLANK(F114)=TRUE,ISBLANK(F$8)=TRUE),"FORMAT_LEI",IF(AND(E114="Originator LEI",ISBLANK(F114)=TRUE,ISBLANK(F$11)=TRUE),"FORMAT_LEI",IF(OR(T114="EMPTY",P114+1&lt;LEN(F114),AND(G113="{Confirmed/Unconfirmed/N/A}",S114="N/A",F113="N/A",F114&lt;&gt;"")),"FORMAT",IF(OR(AND(E114="Non-ABCP securitisation unique identifier",MID(F114,21,1)&lt;&gt;"N"),AND(E114="ABCP transaction unique identifier",MID(F114,21,1)&lt;&gt;"T"),AND(E114="ABCP programme unique identifier",MID(F114,21,1)&lt;&gt;"P")),"FORMAT_SEC_ID",IF(AND(E114="Underlying exposures classification",F114&lt;&gt;"residential mortgages",F114&lt;&gt;"commercial mortgages",F114&lt;&gt;"credit facilities provided to individuals for personal, family or household consumption purposes",F114&lt;&gt;"credit facilities, including loans and leases, provided to any type of enterprise or corporation",F114&lt;&gt;"auto loans/leases",F114&lt;&gt;"credit-card receivables",F114&lt;&gt;"trade receivables",F114&lt;&gt;"others"),"FORMAT_LIST",IF(AND(E114="Instrument code",LEN(F114)-LEN(SUBSTITUTE(F114,";",""))&lt;&gt;LEN(F113)-LEN(SUBSTITUTE(F113,";",""))),"FORMAT_;",IF(AND(E114="Sponsor country (if multiple countries)",LEN(F114)-LEN(SUBSTITUTE(F114,";",""))&lt;&gt;LEN(F$11)-LEN(SUBSTITUTE(F$11,";",""))),"FORMAT_;",IF(AND(E114="Sponsor country (if multiple countries)",ISBLANK(F114)=FALSE,LEN(F114)-LEN(SUBSTITUTE(F114,";",""))=0),"FORMAT_;",IF(AND(E114="Sponsor country (if multiple countries)",ISBLANK(F114)=TRUE,LEN(F$11)-LEN(SUBSTITUTE(F$11,";",""))&lt;&gt;0),"FORMAT_;",IF(AND(E114="Originator country  (if multiple countries)",LEN(F114)-LEN(SUBSTITUTE(F114,";",""))&lt;&gt;0,ISBLANK(F114)=FALSE,LEN(F114)-LEN(SUBSTITUTE(F114,";",""))&lt;&gt;LEN(F$8)-LEN(SUBSTITUTE(F$8,";",""))),"FORMAT_;",IF(AND(E114="Originator country  (if multiple countries)",ISBLANK(F114)=FALSE,LEN(F114)-LEN(SUBSTITUTE(F114,";",""))=0),"FORMAT_;",IF(AND(E114="Originator country  (if multiple countries)",ISBLANK(F114)=TRUE,LEN(F$8)-LEN(SUBSTITUTE(F$8,";",""))&lt;&gt;0),"FORMAT_;",IF(AND(E114="Original lender country (if multiple countries)",ISBLANK(F114)=FALSE,LEN(F114)-LEN(SUBSTITUTE(F114,";",""))&lt;&gt;0,LEN(F114)-LEN(SUBSTITUTE(F114,";",""))&lt;&gt;LEN(F$14)-LEN(SUBSTITUTE(F$14,";",""))),"FORMAT_;",IF(AND(E114="Original lender country (if multiple countries)",ISBLANK(F114)=TRUE,LEN(F$14)-LEN(SUBSTITUTE(F$14,";",""))&lt;&gt;0),"FORMAT_;",IF(AND(E114="Original lender country (if multiple countries)",ISBLANK(F114)=FALSE,LEN(F114)-LEN(SUBSTITUTE(F114,";",""))=0),"FORMAT_;",IF(OR(AND(E114="Designated Entity LEI",LEN(F114)&lt;&gt;20),AND(G114="{LEI}",LEN(F114)&lt;&gt;0,LEN(F114)&lt;20),AND(G114="{ISIN}",LEN(F114)&lt;&gt;0,LEN(F114)&lt;12),AND(LEN(F114)&lt;&gt;20,E114="Retaining entity LEI",ISBLANK(F114)=FALSE),AND(E114="Instrument ISIN",ISBLANK(F114)=FALSE,LEN(F114)&gt;0,LEN(F114)&lt;11),AND(D114="M",LEFT(G114,4)="{DAT",LEN(F114)&lt;&gt;10)),"FORMAT_LEN",IF(OR(AND(F114&lt;&gt;"",LEFT(G114,4)&lt;&gt;"{TEX",ISNUMBER(SUMPRODUCT(FIND(MID(F114,ROW(INDIRECT("1:"&amp;LEN(F114))),1),W114)))=FALSE),AND(F114&lt;&gt;"",LEFT(G114,4)&lt;&gt;"{TEX",ISERROR(SUMPRODUCT(SEARCH(MID(F114,ROW(INDIRECT("1:"&amp;LEN(TRIM(F114)))),1)," "&amp;W114&amp;CHAR(10)&amp;"""")))=TRUE)),"FORMAT_CHAR",IF(LEFT(G114,4)="{TEX","TEXT","UNK")))))))))))))))))))))))))</f>
        <v>FORMAT_CHAR</v>
      </c>
      <c r="V114" s="106" t="b" cm="1">
        <f t="array" aca="1" ref="V114" ca="1">IF(OR(LEN(F114)&gt;P114+1),FALSE,IF(LEFT(G114,5)="{TEXT",TRUE,IF(AND(ISBLANK(F114)=FALSE,G114="{DATE_TEXT-YYYY-MM-DD}",LEN(F114)&lt;&gt;10),FALSE,IF(AND(ISBLANK(F114)=FALSE,ISNUMBER(SUMPRODUCT(SEARCH(MID(F114,ROW(INDIRECT("1:"&amp;LEN(TRIM(F114)))),1)," "&amp;W114&amp;CHAR(10)&amp;"""")))=FALSE),FALSE,TRUE))))</f>
        <v>0</v>
      </c>
      <c r="W114" s="115"/>
      <c r="X114" s="120"/>
      <c r="Y114" s="120"/>
      <c r="Z114" s="120"/>
      <c r="AA114" s="120"/>
      <c r="AB114" s="122"/>
      <c r="AC114" s="122"/>
      <c r="AD114" s="120"/>
      <c r="AE114" s="120"/>
      <c r="AF114" s="120"/>
      <c r="AG114" s="117" t="s">
        <v>769</v>
      </c>
      <c r="AH114" s="120"/>
      <c r="AI114" s="107"/>
      <c r="AJ114" s="120"/>
      <c r="AK114" s="48"/>
      <c r="AL114" s="48"/>
    </row>
    <row r="115" spans="1:38" s="16" customFormat="1" ht="45" x14ac:dyDescent="0.25">
      <c r="A115" s="56" t="s">
        <v>1099</v>
      </c>
      <c r="B115" s="57" t="s">
        <v>520</v>
      </c>
      <c r="C115" s="64" t="s">
        <v>491</v>
      </c>
      <c r="D115" s="72" t="s">
        <v>45</v>
      </c>
      <c r="E115" s="66" t="s">
        <v>503</v>
      </c>
      <c r="F115" s="37"/>
      <c r="G115" s="20" t="s">
        <v>118</v>
      </c>
      <c r="H115" s="132"/>
      <c r="I115" s="44" t="s">
        <v>1176</v>
      </c>
      <c r="J115" s="135"/>
      <c r="K115" s="132"/>
      <c r="L115" s="135"/>
      <c r="M115" s="135"/>
      <c r="N115" s="143"/>
      <c r="O115" s="106">
        <f t="shared" ca="1" si="9"/>
        <v>1</v>
      </c>
      <c r="P115" s="106">
        <v>5000</v>
      </c>
      <c r="Q115" s="115"/>
      <c r="R115" s="106">
        <f t="shared" si="10"/>
        <v>0</v>
      </c>
      <c r="S115" s="116" t="str">
        <f t="shared" si="13"/>
        <v/>
      </c>
      <c r="T115" s="106" t="str">
        <f t="shared" si="8"/>
        <v>BLANK</v>
      </c>
      <c r="U115" s="106" t="str" cm="1">
        <f t="array" aca="1" ref="U115" ca="1">IF(AND(E115="Payment exemption explanation",ISBLANK(F115)=FALSE,F$78="Confirmed"),"FORMAT",IF(AND(E115="Historical Default and Loss Performance Data source",F$3="Public",ISBLANK(F115)=TRUE),"FORMAT",IF(AND(E114="Subject to severe clawback",F114="Y",ISBLANK(F115)=TRUE),"FORMAT",IF(AND(E114="Subject to severe clawback",F114="N",ISBLANK(F115)=FALSE),"FORMAT",IF(AND(OR(E115="Credit granting criteria supervision comment",E115="Credit granting criteria compliance comment"),ISBLANK(F115)=FALSE,OR(AND(F$34="N",E510="Originator (or original lender) is not a Credit institution"),AND(F$37="N",E$37="Originator (or original lender) is not a Credit institution"))),"FORMAT_S17",IF(AND(C115="STSS60",E115="Location of Liability cash flow model",ISBLANK(F115)=TRUE,F$3="Public"),"FORMAT_S60",IF(AND(C115="STSS58",E115="Historical Default and Loss Performance Data location",ISBLANK(F115)=TRUE,F$3="Public"),"FORMAT_S37",IF(AND(E115="Sponsor LEI",ISBLANK(F115)=TRUE,ISBLANK(F$8)=TRUE),"FORMAT_LEI",IF(AND(E115="Originator LEI",ISBLANK(F115)=TRUE,ISBLANK(F$11)=TRUE),"FORMAT_LEI",IF(OR(T115="EMPTY",P115+1&lt;LEN(F115),AND(G114="{Confirmed/Unconfirmed/N/A}",S115="N/A",F114="N/A",F115&lt;&gt;"")),"FORMAT",IF(OR(AND(E115="Non-ABCP securitisation unique identifier",MID(F115,21,1)&lt;&gt;"N"),AND(E115="ABCP transaction unique identifier",MID(F115,21,1)&lt;&gt;"T"),AND(E115="ABCP programme unique identifier",MID(F115,21,1)&lt;&gt;"P")),"FORMAT_SEC_ID",IF(AND(E115="Underlying exposures classification",F115&lt;&gt;"residential mortgages",F115&lt;&gt;"commercial mortgages",F115&lt;&gt;"credit facilities provided to individuals for personal, family or household consumption purposes",F115&lt;&gt;"credit facilities, including loans and leases, provided to any type of enterprise or corporation",F115&lt;&gt;"auto loans/leases",F115&lt;&gt;"credit-card receivables",F115&lt;&gt;"trade receivables",F115&lt;&gt;"others"),"FORMAT_LIST",IF(AND(E115="Instrument code",LEN(F115)-LEN(SUBSTITUTE(F115,";",""))&lt;&gt;LEN(F114)-LEN(SUBSTITUTE(F114,";",""))),"FORMAT_;",IF(AND(E115="Sponsor country (if multiple countries)",LEN(F115)-LEN(SUBSTITUTE(F115,";",""))&lt;&gt;LEN(F$11)-LEN(SUBSTITUTE(F$11,";",""))),"FORMAT_;",IF(AND(E115="Sponsor country (if multiple countries)",ISBLANK(F115)=FALSE,LEN(F115)-LEN(SUBSTITUTE(F115,";",""))=0),"FORMAT_;",IF(AND(E115="Sponsor country (if multiple countries)",ISBLANK(F115)=TRUE,LEN(F$11)-LEN(SUBSTITUTE(F$11,";",""))&lt;&gt;0),"FORMAT_;",IF(AND(E115="Originator country  (if multiple countries)",LEN(F115)-LEN(SUBSTITUTE(F115,";",""))&lt;&gt;0,ISBLANK(F115)=FALSE,LEN(F115)-LEN(SUBSTITUTE(F115,";",""))&lt;&gt;LEN(F$8)-LEN(SUBSTITUTE(F$8,";",""))),"FORMAT_;",IF(AND(E115="Originator country  (if multiple countries)",ISBLANK(F115)=FALSE,LEN(F115)-LEN(SUBSTITUTE(F115,";",""))=0),"FORMAT_;",IF(AND(E115="Originator country  (if multiple countries)",ISBLANK(F115)=TRUE,LEN(F$8)-LEN(SUBSTITUTE(F$8,";",""))&lt;&gt;0),"FORMAT_;",IF(AND(E115="Original lender country (if multiple countries)",ISBLANK(F115)=FALSE,LEN(F115)-LEN(SUBSTITUTE(F115,";",""))&lt;&gt;0,LEN(F115)-LEN(SUBSTITUTE(F115,";",""))&lt;&gt;LEN(F$14)-LEN(SUBSTITUTE(F$14,";",""))),"FORMAT_;",IF(AND(E115="Original lender country (if multiple countries)",ISBLANK(F115)=TRUE,LEN(F$14)-LEN(SUBSTITUTE(F$14,";",""))&lt;&gt;0),"FORMAT_;",IF(AND(E115="Original lender country (if multiple countries)",ISBLANK(F115)=FALSE,LEN(F115)-LEN(SUBSTITUTE(F115,";",""))=0),"FORMAT_;",IF(OR(AND(E115="Designated Entity LEI",LEN(F115)&lt;&gt;20),AND(G115="{LEI}",LEN(F115)&lt;&gt;0,LEN(F115)&lt;20),AND(G115="{ISIN}",LEN(F115)&lt;&gt;0,LEN(F115)&lt;12),AND(LEN(F115)&lt;&gt;20,E115="Retaining entity LEI",ISBLANK(F115)=FALSE),AND(E115="Instrument ISIN",ISBLANK(F115)=FALSE,LEN(F115)&gt;0,LEN(F115)&lt;11),AND(D115="M",LEFT(G115,4)="{DAT",LEN(F115)&lt;&gt;10)),"FORMAT_LEN",IF(OR(AND(F115&lt;&gt;"",LEFT(G115,4)&lt;&gt;"{TEX",ISNUMBER(SUMPRODUCT(FIND(MID(F115,ROW(INDIRECT("1:"&amp;LEN(F115))),1),W115)))=FALSE),AND(F115&lt;&gt;"",LEFT(G115,4)&lt;&gt;"{TEX",ISERROR(SUMPRODUCT(SEARCH(MID(F115,ROW(INDIRECT("1:"&amp;LEN(TRIM(F115)))),1)," "&amp;W115&amp;CHAR(10)&amp;"""")))=TRUE)),"FORMAT_CHAR",IF(LEFT(G115,4)="{TEX","TEXT","UNK")))))))))))))))))))))))))</f>
        <v>TEXT</v>
      </c>
      <c r="V115" s="106" t="b" cm="1">
        <f t="array" aca="1" ref="V115" ca="1">IF(OR(LEN(F115)&gt;P115+1),FALSE,IF(LEFT(G115,5)="{TEXT",TRUE,IF(AND(ISBLANK(F115)=FALSE,G115="{DATE_TEXT-YYYY-MM-DD}",LEN(F115)&lt;&gt;10),FALSE,IF(AND(ISBLANK(F115)=FALSE,ISNUMBER(SUMPRODUCT(SEARCH(MID(F115,ROW(INDIRECT("1:"&amp;LEN(TRIM(F115)))),1)," "&amp;W115&amp;CHAR(10)&amp;"""")))=FALSE),FALSE,TRUE))))</f>
        <v>1</v>
      </c>
      <c r="W115" s="115"/>
      <c r="X115" s="120"/>
      <c r="Y115" s="120"/>
      <c r="Z115" s="120"/>
      <c r="AA115" s="120"/>
      <c r="AB115" s="122"/>
      <c r="AC115" s="122"/>
      <c r="AD115" s="120"/>
      <c r="AE115" s="120"/>
      <c r="AF115" s="120"/>
      <c r="AG115" s="117" t="s">
        <v>775</v>
      </c>
      <c r="AH115" s="120"/>
      <c r="AI115" s="107"/>
      <c r="AJ115" s="120"/>
      <c r="AK115" s="48"/>
      <c r="AL115" s="48"/>
    </row>
    <row r="116" spans="1:38" s="16" customFormat="1" ht="105" x14ac:dyDescent="0.25">
      <c r="A116" s="56" t="s">
        <v>1100</v>
      </c>
      <c r="B116" s="57" t="s">
        <v>526</v>
      </c>
      <c r="C116" s="61" t="s">
        <v>505</v>
      </c>
      <c r="D116" s="62" t="s">
        <v>48</v>
      </c>
      <c r="E116" s="63" t="s">
        <v>506</v>
      </c>
      <c r="F116" s="36" t="s">
        <v>194</v>
      </c>
      <c r="G116" s="19" t="s">
        <v>237</v>
      </c>
      <c r="H116" s="131" t="s">
        <v>507</v>
      </c>
      <c r="I116" s="45" t="s">
        <v>1173</v>
      </c>
      <c r="J116" s="133" t="s">
        <v>508</v>
      </c>
      <c r="K116" s="131" t="s">
        <v>507</v>
      </c>
      <c r="L116" s="131" t="s">
        <v>478</v>
      </c>
      <c r="M116" s="131" t="s">
        <v>175</v>
      </c>
      <c r="N116" s="129" t="s">
        <v>479</v>
      </c>
      <c r="O116" s="106" t="str">
        <f t="shared" ca="1" si="9"/>
        <v>FORMAT</v>
      </c>
      <c r="P116" s="106">
        <v>12</v>
      </c>
      <c r="Q116" s="115"/>
      <c r="R116" s="106">
        <f t="shared" si="10"/>
        <v>9</v>
      </c>
      <c r="S116" s="116" t="str">
        <f t="shared" si="13"/>
        <v/>
      </c>
      <c r="T116" s="106" t="str">
        <f t="shared" si="8"/>
        <v>UNK</v>
      </c>
      <c r="U116" s="106" t="str" cm="1">
        <f t="array" aca="1" ref="U116" ca="1">IF(AND(E116="Payment exemption explanation",ISBLANK(F116)=FALSE,F$78="Confirmed"),"FORMAT",IF(AND(E116="Historical Default and Loss Performance Data source",F$3="Public",ISBLANK(F116)=TRUE),"FORMAT",IF(AND(E115="Subject to severe clawback",F115="Y",ISBLANK(F116)=TRUE),"FORMAT",IF(AND(E115="Subject to severe clawback",F115="N",ISBLANK(F116)=FALSE),"FORMAT",IF(AND(OR(E116="Credit granting criteria supervision comment",E116="Credit granting criteria compliance comment"),ISBLANK(F116)=FALSE,OR(AND(F$34="N",E511="Originator (or original lender) is not a Credit institution"),AND(F$37="N",E$37="Originator (or original lender) is not a Credit institution"))),"FORMAT_S17",IF(AND(C116="STSS60",E116="Location of Liability cash flow model",ISBLANK(F116)=TRUE,F$3="Public"),"FORMAT_S60",IF(AND(C116="STSS58",E116="Historical Default and Loss Performance Data location",ISBLANK(F116)=TRUE,F$3="Public"),"FORMAT_S37",IF(AND(E116="Sponsor LEI",ISBLANK(F116)=TRUE,ISBLANK(F$8)=TRUE),"FORMAT_LEI",IF(AND(E116="Originator LEI",ISBLANK(F116)=TRUE,ISBLANK(F$11)=TRUE),"FORMAT_LEI",IF(OR(T116="EMPTY",P116+1&lt;LEN(F116),AND(G115="{Confirmed/Unconfirmed/N/A}",S116="N/A",F115="N/A",F116&lt;&gt;"")),"FORMAT",IF(OR(AND(E116="Non-ABCP securitisation unique identifier",MID(F116,21,1)&lt;&gt;"N"),AND(E116="ABCP transaction unique identifier",MID(F116,21,1)&lt;&gt;"T"),AND(E116="ABCP programme unique identifier",MID(F116,21,1)&lt;&gt;"P")),"FORMAT_SEC_ID",IF(AND(E116="Underlying exposures classification",F116&lt;&gt;"residential mortgages",F116&lt;&gt;"commercial mortgages",F116&lt;&gt;"credit facilities provided to individuals for personal, family or household consumption purposes",F116&lt;&gt;"credit facilities, including loans and leases, provided to any type of enterprise or corporation",F116&lt;&gt;"auto loans/leases",F116&lt;&gt;"credit-card receivables",F116&lt;&gt;"trade receivables",F116&lt;&gt;"others"),"FORMAT_LIST",IF(AND(E116="Instrument code",LEN(F116)-LEN(SUBSTITUTE(F116,";",""))&lt;&gt;LEN(F115)-LEN(SUBSTITUTE(F115,";",""))),"FORMAT_;",IF(AND(E116="Sponsor country (if multiple countries)",LEN(F116)-LEN(SUBSTITUTE(F116,";",""))&lt;&gt;LEN(F$11)-LEN(SUBSTITUTE(F$11,";",""))),"FORMAT_;",IF(AND(E116="Sponsor country (if multiple countries)",ISBLANK(F116)=FALSE,LEN(F116)-LEN(SUBSTITUTE(F116,";",""))=0),"FORMAT_;",IF(AND(E116="Sponsor country (if multiple countries)",ISBLANK(F116)=TRUE,LEN(F$11)-LEN(SUBSTITUTE(F$11,";",""))&lt;&gt;0),"FORMAT_;",IF(AND(E116="Originator country  (if multiple countries)",LEN(F116)-LEN(SUBSTITUTE(F116,";",""))&lt;&gt;0,ISBLANK(F116)=FALSE,LEN(F116)-LEN(SUBSTITUTE(F116,";",""))&lt;&gt;LEN(F$8)-LEN(SUBSTITUTE(F$8,";",""))),"FORMAT_;",IF(AND(E116="Originator country  (if multiple countries)",ISBLANK(F116)=FALSE,LEN(F116)-LEN(SUBSTITUTE(F116,";",""))=0),"FORMAT_;",IF(AND(E116="Originator country  (if multiple countries)",ISBLANK(F116)=TRUE,LEN(F$8)-LEN(SUBSTITUTE(F$8,";",""))&lt;&gt;0),"FORMAT_;",IF(AND(E116="Original lender country (if multiple countries)",ISBLANK(F116)=FALSE,LEN(F116)-LEN(SUBSTITUTE(F116,";",""))&lt;&gt;0,LEN(F116)-LEN(SUBSTITUTE(F116,";",""))&lt;&gt;LEN(F$14)-LEN(SUBSTITUTE(F$14,";",""))),"FORMAT_;",IF(AND(E116="Original lender country (if multiple countries)",ISBLANK(F116)=TRUE,LEN(F$14)-LEN(SUBSTITUTE(F$14,";",""))&lt;&gt;0),"FORMAT_;",IF(AND(E116="Original lender country (if multiple countries)",ISBLANK(F116)=FALSE,LEN(F116)-LEN(SUBSTITUTE(F116,";",""))=0),"FORMAT_;",IF(OR(AND(E116="Designated Entity LEI",LEN(F116)&lt;&gt;20),AND(G116="{LEI}",LEN(F116)&lt;&gt;0,LEN(F116)&lt;20),AND(G116="{ISIN}",LEN(F116)&lt;&gt;0,LEN(F116)&lt;12),AND(LEN(F116)&lt;&gt;20,E116="Retaining entity LEI",ISBLANK(F116)=FALSE),AND(E116="Instrument ISIN",ISBLANK(F116)=FALSE,LEN(F116)&gt;0,LEN(F116)&lt;11),AND(D116="M",LEFT(G116,4)="{DAT",LEN(F116)&lt;&gt;10)),"FORMAT_LEN",IF(OR(AND(F116&lt;&gt;"",LEFT(G116,4)&lt;&gt;"{TEX",ISNUMBER(SUMPRODUCT(FIND(MID(F116,ROW(INDIRECT("1:"&amp;LEN(F116))),1),W116)))=FALSE),AND(F116&lt;&gt;"",LEFT(G116,4)&lt;&gt;"{TEX",ISERROR(SUMPRODUCT(SEARCH(MID(F116,ROW(INDIRECT("1:"&amp;LEN(TRIM(F116)))),1)," "&amp;W116&amp;CHAR(10)&amp;"""")))=TRUE)),"FORMAT_CHAR",IF(LEFT(G116,4)="{TEX","TEXT","UNK")))))))))))))))))))))))))</f>
        <v>FORMAT_CHAR</v>
      </c>
      <c r="V116" s="106" t="b" cm="1">
        <f t="array" aca="1" ref="V116" ca="1">IF(OR(LEN(F116)&gt;P116+1),FALSE,IF(LEFT(G116,5)="{TEXT",TRUE,IF(AND(ISBLANK(F116)=FALSE,G116="{DATE_TEXT-YYYY-MM-DD}",LEN(F116)&lt;&gt;10),FALSE,IF(AND(ISBLANK(F116)=FALSE,ISNUMBER(SUMPRODUCT(SEARCH(MID(F116,ROW(INDIRECT("1:"&amp;LEN(TRIM(F116)))),1)," "&amp;W116&amp;CHAR(10)&amp;"""")))=FALSE),FALSE,TRUE))))</f>
        <v>0</v>
      </c>
      <c r="W116" s="115"/>
      <c r="X116" s="120"/>
      <c r="Y116" s="120"/>
      <c r="Z116" s="120"/>
      <c r="AA116" s="120"/>
      <c r="AB116" s="122"/>
      <c r="AC116" s="122"/>
      <c r="AD116" s="120"/>
      <c r="AE116" s="120"/>
      <c r="AF116" s="120"/>
      <c r="AG116" s="117" t="s">
        <v>776</v>
      </c>
      <c r="AH116" s="120"/>
      <c r="AI116" s="107"/>
      <c r="AJ116" s="120"/>
      <c r="AK116" s="48"/>
      <c r="AL116" s="48"/>
    </row>
    <row r="117" spans="1:38" s="16" customFormat="1" ht="45" x14ac:dyDescent="0.25">
      <c r="A117" s="56" t="s">
        <v>1101</v>
      </c>
      <c r="B117" s="57" t="s">
        <v>528</v>
      </c>
      <c r="C117" s="64" t="s">
        <v>505</v>
      </c>
      <c r="D117" s="72" t="s">
        <v>45</v>
      </c>
      <c r="E117" s="66" t="s">
        <v>510</v>
      </c>
      <c r="F117" s="37"/>
      <c r="G117" s="20" t="s">
        <v>118</v>
      </c>
      <c r="H117" s="132"/>
      <c r="I117" s="44" t="s">
        <v>1176</v>
      </c>
      <c r="J117" s="134"/>
      <c r="K117" s="132"/>
      <c r="L117" s="135"/>
      <c r="M117" s="135"/>
      <c r="N117" s="143"/>
      <c r="O117" s="106">
        <f t="shared" ca="1" si="9"/>
        <v>1</v>
      </c>
      <c r="P117" s="106">
        <v>5000</v>
      </c>
      <c r="Q117" s="115"/>
      <c r="R117" s="106">
        <f t="shared" si="10"/>
        <v>0</v>
      </c>
      <c r="S117" s="116" t="str">
        <f t="shared" si="13"/>
        <v/>
      </c>
      <c r="T117" s="106" t="str">
        <f t="shared" si="8"/>
        <v>BLANK</v>
      </c>
      <c r="U117" s="106" t="str" cm="1">
        <f t="array" aca="1" ref="U117" ca="1">IF(AND(E117="Payment exemption explanation",ISBLANK(F117)=FALSE,F$78="Confirmed"),"FORMAT",IF(AND(E117="Historical Default and Loss Performance Data source",F$3="Public",ISBLANK(F117)=TRUE),"FORMAT",IF(AND(E116="Subject to severe clawback",F116="Y",ISBLANK(F117)=TRUE),"FORMAT",IF(AND(E116="Subject to severe clawback",F116="N",ISBLANK(F117)=FALSE),"FORMAT",IF(AND(OR(E117="Credit granting criteria supervision comment",E117="Credit granting criteria compliance comment"),ISBLANK(F117)=FALSE,OR(AND(F$34="N",E512="Originator (or original lender) is not a Credit institution"),AND(F$37="N",E$37="Originator (or original lender) is not a Credit institution"))),"FORMAT_S17",IF(AND(C117="STSS60",E117="Location of Liability cash flow model",ISBLANK(F117)=TRUE,F$3="Public"),"FORMAT_S60",IF(AND(C117="STSS58",E117="Historical Default and Loss Performance Data location",ISBLANK(F117)=TRUE,F$3="Public"),"FORMAT_S37",IF(AND(E117="Sponsor LEI",ISBLANK(F117)=TRUE,ISBLANK(F$8)=TRUE),"FORMAT_LEI",IF(AND(E117="Originator LEI",ISBLANK(F117)=TRUE,ISBLANK(F$11)=TRUE),"FORMAT_LEI",IF(OR(T117="EMPTY",P117+1&lt;LEN(F117),AND(G116="{Confirmed/Unconfirmed/N/A}",S117="N/A",F116="N/A",F117&lt;&gt;"")),"FORMAT",IF(OR(AND(E117="Non-ABCP securitisation unique identifier",MID(F117,21,1)&lt;&gt;"N"),AND(E117="ABCP transaction unique identifier",MID(F117,21,1)&lt;&gt;"T"),AND(E117="ABCP programme unique identifier",MID(F117,21,1)&lt;&gt;"P")),"FORMAT_SEC_ID",IF(AND(E117="Underlying exposures classification",F117&lt;&gt;"residential mortgages",F117&lt;&gt;"commercial mortgages",F117&lt;&gt;"credit facilities provided to individuals for personal, family or household consumption purposes",F117&lt;&gt;"credit facilities, including loans and leases, provided to any type of enterprise or corporation",F117&lt;&gt;"auto loans/leases",F117&lt;&gt;"credit-card receivables",F117&lt;&gt;"trade receivables",F117&lt;&gt;"others"),"FORMAT_LIST",IF(AND(E117="Instrument code",LEN(F117)-LEN(SUBSTITUTE(F117,";",""))&lt;&gt;LEN(F116)-LEN(SUBSTITUTE(F116,";",""))),"FORMAT_;",IF(AND(E117="Sponsor country (if multiple countries)",LEN(F117)-LEN(SUBSTITUTE(F117,";",""))&lt;&gt;LEN(F$11)-LEN(SUBSTITUTE(F$11,";",""))),"FORMAT_;",IF(AND(E117="Sponsor country (if multiple countries)",ISBLANK(F117)=FALSE,LEN(F117)-LEN(SUBSTITUTE(F117,";",""))=0),"FORMAT_;",IF(AND(E117="Sponsor country (if multiple countries)",ISBLANK(F117)=TRUE,LEN(F$11)-LEN(SUBSTITUTE(F$11,";",""))&lt;&gt;0),"FORMAT_;",IF(AND(E117="Originator country  (if multiple countries)",LEN(F117)-LEN(SUBSTITUTE(F117,";",""))&lt;&gt;0,ISBLANK(F117)=FALSE,LEN(F117)-LEN(SUBSTITUTE(F117,";",""))&lt;&gt;LEN(F$8)-LEN(SUBSTITUTE(F$8,";",""))),"FORMAT_;",IF(AND(E117="Originator country  (if multiple countries)",ISBLANK(F117)=FALSE,LEN(F117)-LEN(SUBSTITUTE(F117,";",""))=0),"FORMAT_;",IF(AND(E117="Originator country  (if multiple countries)",ISBLANK(F117)=TRUE,LEN(F$8)-LEN(SUBSTITUTE(F$8,";",""))&lt;&gt;0),"FORMAT_;",IF(AND(E117="Original lender country (if multiple countries)",ISBLANK(F117)=FALSE,LEN(F117)-LEN(SUBSTITUTE(F117,";",""))&lt;&gt;0,LEN(F117)-LEN(SUBSTITUTE(F117,";",""))&lt;&gt;LEN(F$14)-LEN(SUBSTITUTE(F$14,";",""))),"FORMAT_;",IF(AND(E117="Original lender country (if multiple countries)",ISBLANK(F117)=TRUE,LEN(F$14)-LEN(SUBSTITUTE(F$14,";",""))&lt;&gt;0),"FORMAT_;",IF(AND(E117="Original lender country (if multiple countries)",ISBLANK(F117)=FALSE,LEN(F117)-LEN(SUBSTITUTE(F117,";",""))=0),"FORMAT_;",IF(OR(AND(E117="Designated Entity LEI",LEN(F117)&lt;&gt;20),AND(G117="{LEI}",LEN(F117)&lt;&gt;0,LEN(F117)&lt;20),AND(G117="{ISIN}",LEN(F117)&lt;&gt;0,LEN(F117)&lt;12),AND(LEN(F117)&lt;&gt;20,E117="Retaining entity LEI",ISBLANK(F117)=FALSE),AND(E117="Instrument ISIN",ISBLANK(F117)=FALSE,LEN(F117)&gt;0,LEN(F117)&lt;11),AND(D117="M",LEFT(G117,4)="{DAT",LEN(F117)&lt;&gt;10)),"FORMAT_LEN",IF(OR(AND(F117&lt;&gt;"",LEFT(G117,4)&lt;&gt;"{TEX",ISNUMBER(SUMPRODUCT(FIND(MID(F117,ROW(INDIRECT("1:"&amp;LEN(F117))),1),W117)))=FALSE),AND(F117&lt;&gt;"",LEFT(G117,4)&lt;&gt;"{TEX",ISERROR(SUMPRODUCT(SEARCH(MID(F117,ROW(INDIRECT("1:"&amp;LEN(TRIM(F117)))),1)," "&amp;W117&amp;CHAR(10)&amp;"""")))=TRUE)),"FORMAT_CHAR",IF(LEFT(G117,4)="{TEX","TEXT","UNK")))))))))))))))))))))))))</f>
        <v>TEXT</v>
      </c>
      <c r="V117" s="106" t="b" cm="1">
        <f t="array" aca="1" ref="V117" ca="1">IF(OR(LEN(F117)&gt;P117+1),FALSE,IF(LEFT(G117,5)="{TEXT",TRUE,IF(AND(ISBLANK(F117)=FALSE,G117="{DATE_TEXT-YYYY-MM-DD}",LEN(F117)&lt;&gt;10),FALSE,IF(AND(ISBLANK(F117)=FALSE,ISNUMBER(SUMPRODUCT(SEARCH(MID(F117,ROW(INDIRECT("1:"&amp;LEN(TRIM(F117)))),1)," "&amp;W117&amp;CHAR(10)&amp;"""")))=FALSE),FALSE,TRUE))))</f>
        <v>1</v>
      </c>
      <c r="W117" s="115"/>
      <c r="X117" s="120"/>
      <c r="Y117" s="120"/>
      <c r="Z117" s="120"/>
      <c r="AA117" s="120"/>
      <c r="AB117" s="122"/>
      <c r="AC117" s="122"/>
      <c r="AD117" s="120"/>
      <c r="AE117" s="120"/>
      <c r="AF117" s="120"/>
      <c r="AG117" s="117" t="s">
        <v>780</v>
      </c>
      <c r="AH117" s="120"/>
      <c r="AI117" s="107"/>
      <c r="AJ117" s="120"/>
      <c r="AK117" s="48"/>
      <c r="AL117" s="48"/>
    </row>
    <row r="118" spans="1:38" s="16" customFormat="1" ht="105" x14ac:dyDescent="0.25">
      <c r="A118" s="56" t="s">
        <v>1102</v>
      </c>
      <c r="B118" s="57" t="s">
        <v>535</v>
      </c>
      <c r="C118" s="61" t="s">
        <v>512</v>
      </c>
      <c r="D118" s="62" t="s">
        <v>48</v>
      </c>
      <c r="E118" s="63" t="s">
        <v>513</v>
      </c>
      <c r="F118" s="36" t="s">
        <v>194</v>
      </c>
      <c r="G118" s="19" t="s">
        <v>237</v>
      </c>
      <c r="H118" s="131" t="s">
        <v>514</v>
      </c>
      <c r="I118" s="45" t="s">
        <v>1173</v>
      </c>
      <c r="J118" s="133" t="s">
        <v>515</v>
      </c>
      <c r="K118" s="131" t="s">
        <v>516</v>
      </c>
      <c r="L118" s="131" t="s">
        <v>517</v>
      </c>
      <c r="M118" s="131" t="s">
        <v>175</v>
      </c>
      <c r="N118" s="129" t="s">
        <v>310</v>
      </c>
      <c r="O118" s="106" t="str">
        <f t="shared" ca="1" si="9"/>
        <v>FORMAT</v>
      </c>
      <c r="P118" s="106">
        <v>12</v>
      </c>
      <c r="Q118" s="115"/>
      <c r="R118" s="106">
        <f t="shared" si="10"/>
        <v>9</v>
      </c>
      <c r="S118" s="116" t="str">
        <f t="shared" si="13"/>
        <v/>
      </c>
      <c r="T118" s="106" t="str">
        <f t="shared" si="8"/>
        <v>UNK</v>
      </c>
      <c r="U118" s="106" t="str" cm="1">
        <f t="array" aca="1" ref="U118" ca="1">IF(AND(E118="Payment exemption explanation",ISBLANK(F118)=FALSE,F$78="Confirmed"),"FORMAT",IF(AND(E118="Historical Default and Loss Performance Data source",F$3="Public",ISBLANK(F118)=TRUE),"FORMAT",IF(AND(E117="Subject to severe clawback",F117="Y",ISBLANK(F118)=TRUE),"FORMAT",IF(AND(E117="Subject to severe clawback",F117="N",ISBLANK(F118)=FALSE),"FORMAT",IF(AND(OR(E118="Credit granting criteria supervision comment",E118="Credit granting criteria compliance comment"),ISBLANK(F118)=FALSE,OR(AND(F$34="N",E513="Originator (or original lender) is not a Credit institution"),AND(F$37="N",E$37="Originator (or original lender) is not a Credit institution"))),"FORMAT_S17",IF(AND(C118="STSS60",E118="Location of Liability cash flow model",ISBLANK(F118)=TRUE,F$3="Public"),"FORMAT_S60",IF(AND(C118="STSS58",E118="Historical Default and Loss Performance Data location",ISBLANK(F118)=TRUE,F$3="Public"),"FORMAT_S37",IF(AND(E118="Sponsor LEI",ISBLANK(F118)=TRUE,ISBLANK(F$8)=TRUE),"FORMAT_LEI",IF(AND(E118="Originator LEI",ISBLANK(F118)=TRUE,ISBLANK(F$11)=TRUE),"FORMAT_LEI",IF(OR(T118="EMPTY",P118+1&lt;LEN(F118),AND(G117="{Confirmed/Unconfirmed/N/A}",S118="N/A",F117="N/A",F118&lt;&gt;"")),"FORMAT",IF(OR(AND(E118="Non-ABCP securitisation unique identifier",MID(F118,21,1)&lt;&gt;"N"),AND(E118="ABCP transaction unique identifier",MID(F118,21,1)&lt;&gt;"T"),AND(E118="ABCP programme unique identifier",MID(F118,21,1)&lt;&gt;"P")),"FORMAT_SEC_ID",IF(AND(E118="Underlying exposures classification",F118&lt;&gt;"residential mortgages",F118&lt;&gt;"commercial mortgages",F118&lt;&gt;"credit facilities provided to individuals for personal, family or household consumption purposes",F118&lt;&gt;"credit facilities, including loans and leases, provided to any type of enterprise or corporation",F118&lt;&gt;"auto loans/leases",F118&lt;&gt;"credit-card receivables",F118&lt;&gt;"trade receivables",F118&lt;&gt;"others"),"FORMAT_LIST",IF(AND(E118="Instrument code",LEN(F118)-LEN(SUBSTITUTE(F118,";",""))&lt;&gt;LEN(F117)-LEN(SUBSTITUTE(F117,";",""))),"FORMAT_;",IF(AND(E118="Sponsor country (if multiple countries)",LEN(F118)-LEN(SUBSTITUTE(F118,";",""))&lt;&gt;LEN(F$11)-LEN(SUBSTITUTE(F$11,";",""))),"FORMAT_;",IF(AND(E118="Sponsor country (if multiple countries)",ISBLANK(F118)=FALSE,LEN(F118)-LEN(SUBSTITUTE(F118,";",""))=0),"FORMAT_;",IF(AND(E118="Sponsor country (if multiple countries)",ISBLANK(F118)=TRUE,LEN(F$11)-LEN(SUBSTITUTE(F$11,";",""))&lt;&gt;0),"FORMAT_;",IF(AND(E118="Originator country  (if multiple countries)",LEN(F118)-LEN(SUBSTITUTE(F118,";",""))&lt;&gt;0,ISBLANK(F118)=FALSE,LEN(F118)-LEN(SUBSTITUTE(F118,";",""))&lt;&gt;LEN(F$8)-LEN(SUBSTITUTE(F$8,";",""))),"FORMAT_;",IF(AND(E118="Originator country  (if multiple countries)",ISBLANK(F118)=FALSE,LEN(F118)-LEN(SUBSTITUTE(F118,";",""))=0),"FORMAT_;",IF(AND(E118="Originator country  (if multiple countries)",ISBLANK(F118)=TRUE,LEN(F$8)-LEN(SUBSTITUTE(F$8,";",""))&lt;&gt;0),"FORMAT_;",IF(AND(E118="Original lender country (if multiple countries)",ISBLANK(F118)=FALSE,LEN(F118)-LEN(SUBSTITUTE(F118,";",""))&lt;&gt;0,LEN(F118)-LEN(SUBSTITUTE(F118,";",""))&lt;&gt;LEN(F$14)-LEN(SUBSTITUTE(F$14,";",""))),"FORMAT_;",IF(AND(E118="Original lender country (if multiple countries)",ISBLANK(F118)=TRUE,LEN(F$14)-LEN(SUBSTITUTE(F$14,";",""))&lt;&gt;0),"FORMAT_;",IF(AND(E118="Original lender country (if multiple countries)",ISBLANK(F118)=FALSE,LEN(F118)-LEN(SUBSTITUTE(F118,";",""))=0),"FORMAT_;",IF(OR(AND(E118="Designated Entity LEI",LEN(F118)&lt;&gt;20),AND(G118="{LEI}",LEN(F118)&lt;&gt;0,LEN(F118)&lt;20),AND(G118="{ISIN}",LEN(F118)&lt;&gt;0,LEN(F118)&lt;12),AND(LEN(F118)&lt;&gt;20,E118="Retaining entity LEI",ISBLANK(F118)=FALSE),AND(E118="Instrument ISIN",ISBLANK(F118)=FALSE,LEN(F118)&gt;0,LEN(F118)&lt;11),AND(D118="M",LEFT(G118,4)="{DAT",LEN(F118)&lt;&gt;10)),"FORMAT_LEN",IF(OR(AND(F118&lt;&gt;"",LEFT(G118,4)&lt;&gt;"{TEX",ISNUMBER(SUMPRODUCT(FIND(MID(F118,ROW(INDIRECT("1:"&amp;LEN(F118))),1),W118)))=FALSE),AND(F118&lt;&gt;"",LEFT(G118,4)&lt;&gt;"{TEX",ISERROR(SUMPRODUCT(SEARCH(MID(F118,ROW(INDIRECT("1:"&amp;LEN(TRIM(F118)))),1)," "&amp;W118&amp;CHAR(10)&amp;"""")))=TRUE)),"FORMAT_CHAR",IF(LEFT(G118,4)="{TEX","TEXT","UNK")))))))))))))))))))))))))</f>
        <v>FORMAT_CHAR</v>
      </c>
      <c r="V118" s="106" t="b" cm="1">
        <f t="array" aca="1" ref="V118" ca="1">IF(OR(LEN(F118)&gt;P118+1),FALSE,IF(LEFT(G118,5)="{TEXT",TRUE,IF(AND(ISBLANK(F118)=FALSE,G118="{DATE_TEXT-YYYY-MM-DD}",LEN(F118)&lt;&gt;10),FALSE,IF(AND(ISBLANK(F118)=FALSE,ISNUMBER(SUMPRODUCT(SEARCH(MID(F118,ROW(INDIRECT("1:"&amp;LEN(TRIM(F118)))),1)," "&amp;W118&amp;CHAR(10)&amp;"""")))=FALSE),FALSE,TRUE))))</f>
        <v>0</v>
      </c>
      <c r="W118" s="115"/>
      <c r="X118" s="120"/>
      <c r="Y118" s="120"/>
      <c r="Z118" s="120"/>
      <c r="AA118" s="120"/>
      <c r="AB118" s="122"/>
      <c r="AC118" s="122"/>
      <c r="AD118" s="120"/>
      <c r="AE118" s="120"/>
      <c r="AF118" s="120"/>
      <c r="AG118" s="117" t="s">
        <v>778</v>
      </c>
      <c r="AH118" s="120"/>
      <c r="AI118" s="107"/>
      <c r="AJ118" s="120"/>
      <c r="AK118" s="48"/>
      <c r="AL118" s="48"/>
    </row>
    <row r="119" spans="1:38" s="16" customFormat="1" ht="45" x14ac:dyDescent="0.25">
      <c r="A119" s="56" t="s">
        <v>1103</v>
      </c>
      <c r="B119" s="57" t="s">
        <v>537</v>
      </c>
      <c r="C119" s="64" t="s">
        <v>512</v>
      </c>
      <c r="D119" s="72" t="s">
        <v>45</v>
      </c>
      <c r="E119" s="66" t="s">
        <v>519</v>
      </c>
      <c r="F119" s="37"/>
      <c r="G119" s="20" t="s">
        <v>118</v>
      </c>
      <c r="H119" s="132"/>
      <c r="I119" s="44" t="s">
        <v>1176</v>
      </c>
      <c r="J119" s="134"/>
      <c r="K119" s="132"/>
      <c r="L119" s="135"/>
      <c r="M119" s="135"/>
      <c r="N119" s="143"/>
      <c r="O119" s="106">
        <f t="shared" ca="1" si="9"/>
        <v>1</v>
      </c>
      <c r="P119" s="106">
        <v>5000</v>
      </c>
      <c r="Q119" s="115"/>
      <c r="R119" s="106">
        <f t="shared" si="10"/>
        <v>0</v>
      </c>
      <c r="S119" s="116" t="str">
        <f t="shared" si="13"/>
        <v/>
      </c>
      <c r="T119" s="106" t="str">
        <f t="shared" si="8"/>
        <v>BLANK</v>
      </c>
      <c r="U119" s="106" t="str" cm="1">
        <f t="array" aca="1" ref="U119" ca="1">IF(AND(E119="Payment exemption explanation",ISBLANK(F119)=FALSE,F$78="Confirmed"),"FORMAT",IF(AND(E119="Historical Default and Loss Performance Data source",F$3="Public",ISBLANK(F119)=TRUE),"FORMAT",IF(AND(E118="Subject to severe clawback",F118="Y",ISBLANK(F119)=TRUE),"FORMAT",IF(AND(E118="Subject to severe clawback",F118="N",ISBLANK(F119)=FALSE),"FORMAT",IF(AND(OR(E119="Credit granting criteria supervision comment",E119="Credit granting criteria compliance comment"),ISBLANK(F119)=FALSE,OR(AND(F$34="N",E514="Originator (or original lender) is not a Credit institution"),AND(F$37="N",E$37="Originator (or original lender) is not a Credit institution"))),"FORMAT_S17",IF(AND(C119="STSS60",E119="Location of Liability cash flow model",ISBLANK(F119)=TRUE,F$3="Public"),"FORMAT_S60",IF(AND(C119="STSS58",E119="Historical Default and Loss Performance Data location",ISBLANK(F119)=TRUE,F$3="Public"),"FORMAT_S37",IF(AND(E119="Sponsor LEI",ISBLANK(F119)=TRUE,ISBLANK(F$8)=TRUE),"FORMAT_LEI",IF(AND(E119="Originator LEI",ISBLANK(F119)=TRUE,ISBLANK(F$11)=TRUE),"FORMAT_LEI",IF(OR(T119="EMPTY",P119+1&lt;LEN(F119),AND(G118="{Confirmed/Unconfirmed/N/A}",S119="N/A",F118="N/A",F119&lt;&gt;"")),"FORMAT",IF(OR(AND(E119="Non-ABCP securitisation unique identifier",MID(F119,21,1)&lt;&gt;"N"),AND(E119="ABCP transaction unique identifier",MID(F119,21,1)&lt;&gt;"T"),AND(E119="ABCP programme unique identifier",MID(F119,21,1)&lt;&gt;"P")),"FORMAT_SEC_ID",IF(AND(E119="Underlying exposures classification",F119&lt;&gt;"residential mortgages",F119&lt;&gt;"commercial mortgages",F119&lt;&gt;"credit facilities provided to individuals for personal, family or household consumption purposes",F119&lt;&gt;"credit facilities, including loans and leases, provided to any type of enterprise or corporation",F119&lt;&gt;"auto loans/leases",F119&lt;&gt;"credit-card receivables",F119&lt;&gt;"trade receivables",F119&lt;&gt;"others"),"FORMAT_LIST",IF(AND(E119="Instrument code",LEN(F119)-LEN(SUBSTITUTE(F119,";",""))&lt;&gt;LEN(F118)-LEN(SUBSTITUTE(F118,";",""))),"FORMAT_;",IF(AND(E119="Sponsor country (if multiple countries)",LEN(F119)-LEN(SUBSTITUTE(F119,";",""))&lt;&gt;LEN(F$11)-LEN(SUBSTITUTE(F$11,";",""))),"FORMAT_;",IF(AND(E119="Sponsor country (if multiple countries)",ISBLANK(F119)=FALSE,LEN(F119)-LEN(SUBSTITUTE(F119,";",""))=0),"FORMAT_;",IF(AND(E119="Sponsor country (if multiple countries)",ISBLANK(F119)=TRUE,LEN(F$11)-LEN(SUBSTITUTE(F$11,";",""))&lt;&gt;0),"FORMAT_;",IF(AND(E119="Originator country  (if multiple countries)",LEN(F119)-LEN(SUBSTITUTE(F119,";",""))&lt;&gt;0,ISBLANK(F119)=FALSE,LEN(F119)-LEN(SUBSTITUTE(F119,";",""))&lt;&gt;LEN(F$8)-LEN(SUBSTITUTE(F$8,";",""))),"FORMAT_;",IF(AND(E119="Originator country  (if multiple countries)",ISBLANK(F119)=FALSE,LEN(F119)-LEN(SUBSTITUTE(F119,";",""))=0),"FORMAT_;",IF(AND(E119="Originator country  (if multiple countries)",ISBLANK(F119)=TRUE,LEN(F$8)-LEN(SUBSTITUTE(F$8,";",""))&lt;&gt;0),"FORMAT_;",IF(AND(E119="Original lender country (if multiple countries)",ISBLANK(F119)=FALSE,LEN(F119)-LEN(SUBSTITUTE(F119,";",""))&lt;&gt;0,LEN(F119)-LEN(SUBSTITUTE(F119,";",""))&lt;&gt;LEN(F$14)-LEN(SUBSTITUTE(F$14,";",""))),"FORMAT_;",IF(AND(E119="Original lender country (if multiple countries)",ISBLANK(F119)=TRUE,LEN(F$14)-LEN(SUBSTITUTE(F$14,";",""))&lt;&gt;0),"FORMAT_;",IF(AND(E119="Original lender country (if multiple countries)",ISBLANK(F119)=FALSE,LEN(F119)-LEN(SUBSTITUTE(F119,";",""))=0),"FORMAT_;",IF(OR(AND(E119="Designated Entity LEI",LEN(F119)&lt;&gt;20),AND(G119="{LEI}",LEN(F119)&lt;&gt;0,LEN(F119)&lt;20),AND(G119="{ISIN}",LEN(F119)&lt;&gt;0,LEN(F119)&lt;12),AND(LEN(F119)&lt;&gt;20,E119="Retaining entity LEI",ISBLANK(F119)=FALSE),AND(E119="Instrument ISIN",ISBLANK(F119)=FALSE,LEN(F119)&gt;0,LEN(F119)&lt;11),AND(D119="M",LEFT(G119,4)="{DAT",LEN(F119)&lt;&gt;10)),"FORMAT_LEN",IF(OR(AND(F119&lt;&gt;"",LEFT(G119,4)&lt;&gt;"{TEX",ISNUMBER(SUMPRODUCT(FIND(MID(F119,ROW(INDIRECT("1:"&amp;LEN(F119))),1),W119)))=FALSE),AND(F119&lt;&gt;"",LEFT(G119,4)&lt;&gt;"{TEX",ISERROR(SUMPRODUCT(SEARCH(MID(F119,ROW(INDIRECT("1:"&amp;LEN(TRIM(F119)))),1)," "&amp;W119&amp;CHAR(10)&amp;"""")))=TRUE)),"FORMAT_CHAR",IF(LEFT(G119,4)="{TEX","TEXT","UNK")))))))))))))))))))))))))</f>
        <v>TEXT</v>
      </c>
      <c r="V119" s="106" t="b" cm="1">
        <f t="array" aca="1" ref="V119" ca="1">IF(OR(LEN(F119)&gt;P119+1),FALSE,IF(LEFT(G119,5)="{TEXT",TRUE,IF(AND(ISBLANK(F119)=FALSE,G119="{DATE_TEXT-YYYY-MM-DD}",LEN(F119)&lt;&gt;10),FALSE,IF(AND(ISBLANK(F119)=FALSE,ISNUMBER(SUMPRODUCT(SEARCH(MID(F119,ROW(INDIRECT("1:"&amp;LEN(TRIM(F119)))),1)," "&amp;W119&amp;CHAR(10)&amp;"""")))=FALSE),FALSE,TRUE))))</f>
        <v>1</v>
      </c>
      <c r="W119" s="115"/>
      <c r="X119" s="120"/>
      <c r="Y119" s="120"/>
      <c r="Z119" s="120"/>
      <c r="AA119" s="120"/>
      <c r="AB119" s="122"/>
      <c r="AC119" s="122"/>
      <c r="AD119" s="120"/>
      <c r="AE119" s="120"/>
      <c r="AF119" s="120"/>
      <c r="AG119" s="117" t="s">
        <v>897</v>
      </c>
      <c r="AH119" s="120"/>
      <c r="AI119" s="107"/>
      <c r="AJ119" s="120"/>
      <c r="AK119" s="48"/>
      <c r="AL119" s="48"/>
    </row>
    <row r="120" spans="1:38" s="16" customFormat="1" ht="105" x14ac:dyDescent="0.25">
      <c r="A120" s="56" t="s">
        <v>1104</v>
      </c>
      <c r="B120" s="57" t="s">
        <v>539</v>
      </c>
      <c r="C120" s="61" t="s">
        <v>521</v>
      </c>
      <c r="D120" s="62" t="s">
        <v>48</v>
      </c>
      <c r="E120" s="63" t="s">
        <v>525</v>
      </c>
      <c r="F120" s="36" t="s">
        <v>194</v>
      </c>
      <c r="G120" s="19" t="s">
        <v>237</v>
      </c>
      <c r="H120" s="131" t="s">
        <v>916</v>
      </c>
      <c r="I120" s="45" t="s">
        <v>1173</v>
      </c>
      <c r="J120" s="133" t="s">
        <v>522</v>
      </c>
      <c r="K120" s="131" t="s">
        <v>523</v>
      </c>
      <c r="L120" s="131" t="s">
        <v>517</v>
      </c>
      <c r="M120" s="131" t="s">
        <v>175</v>
      </c>
      <c r="N120" s="129" t="s">
        <v>524</v>
      </c>
      <c r="O120" s="106" t="str">
        <f t="shared" ca="1" si="9"/>
        <v>FORMAT</v>
      </c>
      <c r="P120" s="106">
        <v>12</v>
      </c>
      <c r="Q120" s="115"/>
      <c r="R120" s="106">
        <f t="shared" si="10"/>
        <v>9</v>
      </c>
      <c r="S120" s="116" t="str">
        <f t="shared" si="13"/>
        <v/>
      </c>
      <c r="T120" s="106" t="str">
        <f t="shared" si="8"/>
        <v>UNK</v>
      </c>
      <c r="U120" s="106" t="str" cm="1">
        <f t="array" aca="1" ref="U120" ca="1">IF(AND(E120="Payment exemption explanation",ISBLANK(F120)=FALSE,F$78="Confirmed"),"FORMAT",IF(AND(E120="Historical Default and Loss Performance Data source",F$3="Public",ISBLANK(F120)=TRUE),"FORMAT",IF(AND(E119="Subject to severe clawback",F119="Y",ISBLANK(F120)=TRUE),"FORMAT",IF(AND(E119="Subject to severe clawback",F119="N",ISBLANK(F120)=FALSE),"FORMAT",IF(AND(OR(E120="Credit granting criteria supervision comment",E120="Credit granting criteria compliance comment"),ISBLANK(F120)=FALSE,OR(AND(F$34="N",E515="Originator (or original lender) is not a Credit institution"),AND(F$37="N",E$37="Originator (or original lender) is not a Credit institution"))),"FORMAT_S17",IF(AND(C120="STSS60",E120="Location of Liability cash flow model",ISBLANK(F120)=TRUE,F$3="Public"),"FORMAT_S60",IF(AND(C120="STSS58",E120="Historical Default and Loss Performance Data location",ISBLANK(F120)=TRUE,F$3="Public"),"FORMAT_S37",IF(AND(E120="Sponsor LEI",ISBLANK(F120)=TRUE,ISBLANK(F$8)=TRUE),"FORMAT_LEI",IF(AND(E120="Originator LEI",ISBLANK(F120)=TRUE,ISBLANK(F$11)=TRUE),"FORMAT_LEI",IF(OR(T120="EMPTY",P120+1&lt;LEN(F120),AND(G119="{Confirmed/Unconfirmed/N/A}",S120="N/A",F119="N/A",F120&lt;&gt;"")),"FORMAT",IF(OR(AND(E120="Non-ABCP securitisation unique identifier",MID(F120,21,1)&lt;&gt;"N"),AND(E120="ABCP transaction unique identifier",MID(F120,21,1)&lt;&gt;"T"),AND(E120="ABCP programme unique identifier",MID(F120,21,1)&lt;&gt;"P")),"FORMAT_SEC_ID",IF(AND(E120="Underlying exposures classification",F120&lt;&gt;"residential mortgages",F120&lt;&gt;"commercial mortgages",F120&lt;&gt;"credit facilities provided to individuals for personal, family or household consumption purposes",F120&lt;&gt;"credit facilities, including loans and leases, provided to any type of enterprise or corporation",F120&lt;&gt;"auto loans/leases",F120&lt;&gt;"credit-card receivables",F120&lt;&gt;"trade receivables",F120&lt;&gt;"others"),"FORMAT_LIST",IF(AND(E120="Instrument code",LEN(F120)-LEN(SUBSTITUTE(F120,";",""))&lt;&gt;LEN(F119)-LEN(SUBSTITUTE(F119,";",""))),"FORMAT_;",IF(AND(E120="Sponsor country (if multiple countries)",LEN(F120)-LEN(SUBSTITUTE(F120,";",""))&lt;&gt;LEN(F$11)-LEN(SUBSTITUTE(F$11,";",""))),"FORMAT_;",IF(AND(E120="Sponsor country (if multiple countries)",ISBLANK(F120)=FALSE,LEN(F120)-LEN(SUBSTITUTE(F120,";",""))=0),"FORMAT_;",IF(AND(E120="Sponsor country (if multiple countries)",ISBLANK(F120)=TRUE,LEN(F$11)-LEN(SUBSTITUTE(F$11,";",""))&lt;&gt;0),"FORMAT_;",IF(AND(E120="Originator country  (if multiple countries)",LEN(F120)-LEN(SUBSTITUTE(F120,";",""))&lt;&gt;0,ISBLANK(F120)=FALSE,LEN(F120)-LEN(SUBSTITUTE(F120,";",""))&lt;&gt;LEN(F$8)-LEN(SUBSTITUTE(F$8,";",""))),"FORMAT_;",IF(AND(E120="Originator country  (if multiple countries)",ISBLANK(F120)=FALSE,LEN(F120)-LEN(SUBSTITUTE(F120,";",""))=0),"FORMAT_;",IF(AND(E120="Originator country  (if multiple countries)",ISBLANK(F120)=TRUE,LEN(F$8)-LEN(SUBSTITUTE(F$8,";",""))&lt;&gt;0),"FORMAT_;",IF(AND(E120="Original lender country (if multiple countries)",ISBLANK(F120)=FALSE,LEN(F120)-LEN(SUBSTITUTE(F120,";",""))&lt;&gt;0,LEN(F120)-LEN(SUBSTITUTE(F120,";",""))&lt;&gt;LEN(F$14)-LEN(SUBSTITUTE(F$14,";",""))),"FORMAT_;",IF(AND(E120="Original lender country (if multiple countries)",ISBLANK(F120)=TRUE,LEN(F$14)-LEN(SUBSTITUTE(F$14,";",""))&lt;&gt;0),"FORMAT_;",IF(AND(E120="Original lender country (if multiple countries)",ISBLANK(F120)=FALSE,LEN(F120)-LEN(SUBSTITUTE(F120,";",""))=0),"FORMAT_;",IF(OR(AND(E120="Designated Entity LEI",LEN(F120)&lt;&gt;20),AND(G120="{LEI}",LEN(F120)&lt;&gt;0,LEN(F120)&lt;20),AND(G120="{ISIN}",LEN(F120)&lt;&gt;0,LEN(F120)&lt;12),AND(LEN(F120)&lt;&gt;20,E120="Retaining entity LEI",ISBLANK(F120)=FALSE),AND(E120="Instrument ISIN",ISBLANK(F120)=FALSE,LEN(F120)&gt;0,LEN(F120)&lt;11),AND(D120="M",LEFT(G120,4)="{DAT",LEN(F120)&lt;&gt;10)),"FORMAT_LEN",IF(OR(AND(F120&lt;&gt;"",LEFT(G120,4)&lt;&gt;"{TEX",ISNUMBER(SUMPRODUCT(FIND(MID(F120,ROW(INDIRECT("1:"&amp;LEN(F120))),1),W120)))=FALSE),AND(F120&lt;&gt;"",LEFT(G120,4)&lt;&gt;"{TEX",ISERROR(SUMPRODUCT(SEARCH(MID(F120,ROW(INDIRECT("1:"&amp;LEN(TRIM(F120)))),1)," "&amp;W120&amp;CHAR(10)&amp;"""")))=TRUE)),"FORMAT_CHAR",IF(LEFT(G120,4)="{TEX","TEXT","UNK")))))))))))))))))))))))))</f>
        <v>FORMAT_CHAR</v>
      </c>
      <c r="V120" s="106" t="b" cm="1">
        <f t="array" aca="1" ref="V120" ca="1">IF(OR(LEN(F120)&gt;P120+1),FALSE,IF(LEFT(G120,5)="{TEXT",TRUE,IF(AND(ISBLANK(F120)=FALSE,G120="{DATE_TEXT-YYYY-MM-DD}",LEN(F120)&lt;&gt;10),FALSE,IF(AND(ISBLANK(F120)=FALSE,ISNUMBER(SUMPRODUCT(SEARCH(MID(F120,ROW(INDIRECT("1:"&amp;LEN(TRIM(F120)))),1)," "&amp;W120&amp;CHAR(10)&amp;"""")))=FALSE),FALSE,TRUE))))</f>
        <v>0</v>
      </c>
      <c r="W120" s="115"/>
      <c r="X120" s="120"/>
      <c r="Y120" s="120"/>
      <c r="Z120" s="120"/>
      <c r="AA120" s="120"/>
      <c r="AB120" s="122"/>
      <c r="AC120" s="122"/>
      <c r="AD120" s="120"/>
      <c r="AE120" s="120"/>
      <c r="AF120" s="120"/>
      <c r="AG120" s="117" t="s">
        <v>779</v>
      </c>
      <c r="AH120" s="120"/>
      <c r="AI120" s="107"/>
      <c r="AJ120" s="120"/>
      <c r="AK120" s="48"/>
      <c r="AL120" s="48"/>
    </row>
    <row r="121" spans="1:38" s="16" customFormat="1" ht="45" x14ac:dyDescent="0.25">
      <c r="A121" s="56" t="s">
        <v>1105</v>
      </c>
      <c r="B121" s="57" t="s">
        <v>541</v>
      </c>
      <c r="C121" s="64" t="s">
        <v>521</v>
      </c>
      <c r="D121" s="72" t="s">
        <v>45</v>
      </c>
      <c r="E121" s="66" t="s">
        <v>527</v>
      </c>
      <c r="F121" s="37"/>
      <c r="G121" s="20" t="s">
        <v>118</v>
      </c>
      <c r="H121" s="132"/>
      <c r="I121" s="44" t="s">
        <v>1176</v>
      </c>
      <c r="J121" s="134"/>
      <c r="K121" s="132"/>
      <c r="L121" s="135"/>
      <c r="M121" s="135"/>
      <c r="N121" s="143"/>
      <c r="O121" s="106">
        <f t="shared" ca="1" si="9"/>
        <v>1</v>
      </c>
      <c r="P121" s="106">
        <v>5000</v>
      </c>
      <c r="Q121" s="115"/>
      <c r="R121" s="106">
        <f t="shared" si="10"/>
        <v>0</v>
      </c>
      <c r="S121" s="116" t="str">
        <f t="shared" si="13"/>
        <v/>
      </c>
      <c r="T121" s="106" t="str">
        <f t="shared" si="8"/>
        <v>BLANK</v>
      </c>
      <c r="U121" s="106" t="str" cm="1">
        <f t="array" aca="1" ref="U121" ca="1">IF(AND(E121="Payment exemption explanation",ISBLANK(F121)=FALSE,F$78="Confirmed"),"FORMAT",IF(AND(E121="Historical Default and Loss Performance Data source",F$3="Public",ISBLANK(F121)=TRUE),"FORMAT",IF(AND(E120="Subject to severe clawback",F120="Y",ISBLANK(F121)=TRUE),"FORMAT",IF(AND(E120="Subject to severe clawback",F120="N",ISBLANK(F121)=FALSE),"FORMAT",IF(AND(OR(E121="Credit granting criteria supervision comment",E121="Credit granting criteria compliance comment"),ISBLANK(F121)=FALSE,OR(AND(F$34="N",E516="Originator (or original lender) is not a Credit institution"),AND(F$37="N",E$37="Originator (or original lender) is not a Credit institution"))),"FORMAT_S17",IF(AND(C121="STSS60",E121="Location of Liability cash flow model",ISBLANK(F121)=TRUE,F$3="Public"),"FORMAT_S60",IF(AND(C121="STSS58",E121="Historical Default and Loss Performance Data location",ISBLANK(F121)=TRUE,F$3="Public"),"FORMAT_S37",IF(AND(E121="Sponsor LEI",ISBLANK(F121)=TRUE,ISBLANK(F$8)=TRUE),"FORMAT_LEI",IF(AND(E121="Originator LEI",ISBLANK(F121)=TRUE,ISBLANK(F$11)=TRUE),"FORMAT_LEI",IF(OR(T121="EMPTY",P121+1&lt;LEN(F121),AND(G120="{Confirmed/Unconfirmed/N/A}",S121="N/A",F120="N/A",F121&lt;&gt;"")),"FORMAT",IF(OR(AND(E121="Non-ABCP securitisation unique identifier",MID(F121,21,1)&lt;&gt;"N"),AND(E121="ABCP transaction unique identifier",MID(F121,21,1)&lt;&gt;"T"),AND(E121="ABCP programme unique identifier",MID(F121,21,1)&lt;&gt;"P")),"FORMAT_SEC_ID",IF(AND(E121="Underlying exposures classification",F121&lt;&gt;"residential mortgages",F121&lt;&gt;"commercial mortgages",F121&lt;&gt;"credit facilities provided to individuals for personal, family or household consumption purposes",F121&lt;&gt;"credit facilities, including loans and leases, provided to any type of enterprise or corporation",F121&lt;&gt;"auto loans/leases",F121&lt;&gt;"credit-card receivables",F121&lt;&gt;"trade receivables",F121&lt;&gt;"others"),"FORMAT_LIST",IF(AND(E121="Instrument code",LEN(F121)-LEN(SUBSTITUTE(F121,";",""))&lt;&gt;LEN(F120)-LEN(SUBSTITUTE(F120,";",""))),"FORMAT_;",IF(AND(E121="Sponsor country (if multiple countries)",LEN(F121)-LEN(SUBSTITUTE(F121,";",""))&lt;&gt;LEN(F$11)-LEN(SUBSTITUTE(F$11,";",""))),"FORMAT_;",IF(AND(E121="Sponsor country (if multiple countries)",ISBLANK(F121)=FALSE,LEN(F121)-LEN(SUBSTITUTE(F121,";",""))=0),"FORMAT_;",IF(AND(E121="Sponsor country (if multiple countries)",ISBLANK(F121)=TRUE,LEN(F$11)-LEN(SUBSTITUTE(F$11,";",""))&lt;&gt;0),"FORMAT_;",IF(AND(E121="Originator country  (if multiple countries)",LEN(F121)-LEN(SUBSTITUTE(F121,";",""))&lt;&gt;0,ISBLANK(F121)=FALSE,LEN(F121)-LEN(SUBSTITUTE(F121,";",""))&lt;&gt;LEN(F$8)-LEN(SUBSTITUTE(F$8,";",""))),"FORMAT_;",IF(AND(E121="Originator country  (if multiple countries)",ISBLANK(F121)=FALSE,LEN(F121)-LEN(SUBSTITUTE(F121,";",""))=0),"FORMAT_;",IF(AND(E121="Originator country  (if multiple countries)",ISBLANK(F121)=TRUE,LEN(F$8)-LEN(SUBSTITUTE(F$8,";",""))&lt;&gt;0),"FORMAT_;",IF(AND(E121="Original lender country (if multiple countries)",ISBLANK(F121)=FALSE,LEN(F121)-LEN(SUBSTITUTE(F121,";",""))&lt;&gt;0,LEN(F121)-LEN(SUBSTITUTE(F121,";",""))&lt;&gt;LEN(F$14)-LEN(SUBSTITUTE(F$14,";",""))),"FORMAT_;",IF(AND(E121="Original lender country (if multiple countries)",ISBLANK(F121)=TRUE,LEN(F$14)-LEN(SUBSTITUTE(F$14,";",""))&lt;&gt;0),"FORMAT_;",IF(AND(E121="Original lender country (if multiple countries)",ISBLANK(F121)=FALSE,LEN(F121)-LEN(SUBSTITUTE(F121,";",""))=0),"FORMAT_;",IF(OR(AND(E121="Designated Entity LEI",LEN(F121)&lt;&gt;20),AND(G121="{LEI}",LEN(F121)&lt;&gt;0,LEN(F121)&lt;20),AND(G121="{ISIN}",LEN(F121)&lt;&gt;0,LEN(F121)&lt;12),AND(LEN(F121)&lt;&gt;20,E121="Retaining entity LEI",ISBLANK(F121)=FALSE),AND(E121="Instrument ISIN",ISBLANK(F121)=FALSE,LEN(F121)&gt;0,LEN(F121)&lt;11),AND(D121="M",LEFT(G121,4)="{DAT",LEN(F121)&lt;&gt;10)),"FORMAT_LEN",IF(OR(AND(F121&lt;&gt;"",LEFT(G121,4)&lt;&gt;"{TEX",ISNUMBER(SUMPRODUCT(FIND(MID(F121,ROW(INDIRECT("1:"&amp;LEN(F121))),1),W121)))=FALSE),AND(F121&lt;&gt;"",LEFT(G121,4)&lt;&gt;"{TEX",ISERROR(SUMPRODUCT(SEARCH(MID(F121,ROW(INDIRECT("1:"&amp;LEN(TRIM(F121)))),1)," "&amp;W121&amp;CHAR(10)&amp;"""")))=TRUE)),"FORMAT_CHAR",IF(LEFT(G121,4)="{TEX","TEXT","UNK")))))))))))))))))))))))))</f>
        <v>TEXT</v>
      </c>
      <c r="V121" s="106" t="b" cm="1">
        <f t="array" aca="1" ref="V121" ca="1">IF(OR(LEN(F121)&gt;P121+1),FALSE,IF(LEFT(G121,5)="{TEXT",TRUE,IF(AND(ISBLANK(F121)=FALSE,G121="{DATE_TEXT-YYYY-MM-DD}",LEN(F121)&lt;&gt;10),FALSE,IF(AND(ISBLANK(F121)=FALSE,ISNUMBER(SUMPRODUCT(SEARCH(MID(F121,ROW(INDIRECT("1:"&amp;LEN(TRIM(F121)))),1)," "&amp;W121&amp;CHAR(10)&amp;"""")))=FALSE),FALSE,TRUE))))</f>
        <v>1</v>
      </c>
      <c r="W121" s="115"/>
      <c r="X121" s="120"/>
      <c r="Y121" s="120"/>
      <c r="Z121" s="120"/>
      <c r="AA121" s="120"/>
      <c r="AB121" s="122"/>
      <c r="AC121" s="122"/>
      <c r="AD121" s="120"/>
      <c r="AE121" s="120"/>
      <c r="AF121" s="120"/>
      <c r="AG121" s="117" t="s">
        <v>777</v>
      </c>
      <c r="AH121" s="120"/>
      <c r="AI121" s="107"/>
      <c r="AJ121" s="120"/>
      <c r="AK121" s="48"/>
      <c r="AL121" s="48"/>
    </row>
    <row r="122" spans="1:38" s="16" customFormat="1" ht="150" x14ac:dyDescent="0.25">
      <c r="A122" s="56" t="s">
        <v>1106</v>
      </c>
      <c r="B122" s="57" t="s">
        <v>1107</v>
      </c>
      <c r="C122" s="61" t="s">
        <v>529</v>
      </c>
      <c r="D122" s="62" t="s">
        <v>48</v>
      </c>
      <c r="E122" s="63" t="s">
        <v>530</v>
      </c>
      <c r="F122" s="36" t="s">
        <v>194</v>
      </c>
      <c r="G122" s="19" t="s">
        <v>237</v>
      </c>
      <c r="H122" s="21" t="s">
        <v>531</v>
      </c>
      <c r="I122" s="45" t="s">
        <v>1189</v>
      </c>
      <c r="J122" s="133" t="s">
        <v>532</v>
      </c>
      <c r="K122" s="131" t="s">
        <v>533</v>
      </c>
      <c r="L122" s="131" t="s">
        <v>534</v>
      </c>
      <c r="M122" s="131" t="s">
        <v>175</v>
      </c>
      <c r="N122" s="129" t="s">
        <v>310</v>
      </c>
      <c r="O122" s="106" t="str">
        <f t="shared" ca="1" si="9"/>
        <v>FORMAT</v>
      </c>
      <c r="P122" s="106">
        <v>12</v>
      </c>
      <c r="Q122" s="115"/>
      <c r="R122" s="106">
        <f t="shared" si="10"/>
        <v>9</v>
      </c>
      <c r="S122" s="116" t="str">
        <f t="shared" si="13"/>
        <v/>
      </c>
      <c r="T122" s="106" t="str">
        <f t="shared" si="8"/>
        <v>UNK</v>
      </c>
      <c r="U122" s="106" t="str" cm="1">
        <f t="array" aca="1" ref="U122" ca="1">IF(AND(E122="Payment exemption explanation",ISBLANK(F122)=FALSE,F$78="Confirmed"),"FORMAT",IF(AND(E122="Historical Default and Loss Performance Data source",F$3="Public",ISBLANK(F122)=TRUE),"FORMAT",IF(AND(E121="Subject to severe clawback",F121="Y",ISBLANK(F122)=TRUE),"FORMAT",IF(AND(E121="Subject to severe clawback",F121="N",ISBLANK(F122)=FALSE),"FORMAT",IF(AND(OR(E122="Credit granting criteria supervision comment",E122="Credit granting criteria compliance comment"),ISBLANK(F122)=FALSE,OR(AND(F$34="N",E517="Originator (or original lender) is not a Credit institution"),AND(F$37="N",E$37="Originator (or original lender) is not a Credit institution"))),"FORMAT_S17",IF(AND(C122="STSS60",E122="Location of Liability cash flow model",ISBLANK(F122)=TRUE,F$3="Public"),"FORMAT_S60",IF(AND(C122="STSS58",E122="Historical Default and Loss Performance Data location",ISBLANK(F122)=TRUE,F$3="Public"),"FORMAT_S37",IF(AND(E122="Sponsor LEI",ISBLANK(F122)=TRUE,ISBLANK(F$8)=TRUE),"FORMAT_LEI",IF(AND(E122="Originator LEI",ISBLANK(F122)=TRUE,ISBLANK(F$11)=TRUE),"FORMAT_LEI",IF(OR(T122="EMPTY",P122+1&lt;LEN(F122),AND(G121="{Confirmed/Unconfirmed/N/A}",S122="N/A",F121="N/A",F122&lt;&gt;"")),"FORMAT",IF(OR(AND(E122="Non-ABCP securitisation unique identifier",MID(F122,21,1)&lt;&gt;"N"),AND(E122="ABCP transaction unique identifier",MID(F122,21,1)&lt;&gt;"T"),AND(E122="ABCP programme unique identifier",MID(F122,21,1)&lt;&gt;"P")),"FORMAT_SEC_ID",IF(AND(E122="Underlying exposures classification",F122&lt;&gt;"residential mortgages",F122&lt;&gt;"commercial mortgages",F122&lt;&gt;"credit facilities provided to individuals for personal, family or household consumption purposes",F122&lt;&gt;"credit facilities, including loans and leases, provided to any type of enterprise or corporation",F122&lt;&gt;"auto loans/leases",F122&lt;&gt;"credit-card receivables",F122&lt;&gt;"trade receivables",F122&lt;&gt;"others"),"FORMAT_LIST",IF(AND(E122="Instrument code",LEN(F122)-LEN(SUBSTITUTE(F122,";",""))&lt;&gt;LEN(F121)-LEN(SUBSTITUTE(F121,";",""))),"FORMAT_;",IF(AND(E122="Sponsor country (if multiple countries)",LEN(F122)-LEN(SUBSTITUTE(F122,";",""))&lt;&gt;LEN(F$11)-LEN(SUBSTITUTE(F$11,";",""))),"FORMAT_;",IF(AND(E122="Sponsor country (if multiple countries)",ISBLANK(F122)=FALSE,LEN(F122)-LEN(SUBSTITUTE(F122,";",""))=0),"FORMAT_;",IF(AND(E122="Sponsor country (if multiple countries)",ISBLANK(F122)=TRUE,LEN(F$11)-LEN(SUBSTITUTE(F$11,";",""))&lt;&gt;0),"FORMAT_;",IF(AND(E122="Originator country  (if multiple countries)",LEN(F122)-LEN(SUBSTITUTE(F122,";",""))&lt;&gt;0,ISBLANK(F122)=FALSE,LEN(F122)-LEN(SUBSTITUTE(F122,";",""))&lt;&gt;LEN(F$8)-LEN(SUBSTITUTE(F$8,";",""))),"FORMAT_;",IF(AND(E122="Originator country  (if multiple countries)",ISBLANK(F122)=FALSE,LEN(F122)-LEN(SUBSTITUTE(F122,";",""))=0),"FORMAT_;",IF(AND(E122="Originator country  (if multiple countries)",ISBLANK(F122)=TRUE,LEN(F$8)-LEN(SUBSTITUTE(F$8,";",""))&lt;&gt;0),"FORMAT_;",IF(AND(E122="Original lender country (if multiple countries)",ISBLANK(F122)=FALSE,LEN(F122)-LEN(SUBSTITUTE(F122,";",""))&lt;&gt;0,LEN(F122)-LEN(SUBSTITUTE(F122,";",""))&lt;&gt;LEN(F$14)-LEN(SUBSTITUTE(F$14,";",""))),"FORMAT_;",IF(AND(E122="Original lender country (if multiple countries)",ISBLANK(F122)=TRUE,LEN(F$14)-LEN(SUBSTITUTE(F$14,";",""))&lt;&gt;0),"FORMAT_;",IF(AND(E122="Original lender country (if multiple countries)",ISBLANK(F122)=FALSE,LEN(F122)-LEN(SUBSTITUTE(F122,";",""))=0),"FORMAT_;",IF(OR(AND(E122="Designated Entity LEI",LEN(F122)&lt;&gt;20),AND(G122="{LEI}",LEN(F122)&lt;&gt;0,LEN(F122)&lt;20),AND(G122="{ISIN}",LEN(F122)&lt;&gt;0,LEN(F122)&lt;12),AND(LEN(F122)&lt;&gt;20,E122="Retaining entity LEI",ISBLANK(F122)=FALSE),AND(E122="Instrument ISIN",ISBLANK(F122)=FALSE,LEN(F122)&gt;0,LEN(F122)&lt;11),AND(D122="M",LEFT(G122,4)="{DAT",LEN(F122)&lt;&gt;10)),"FORMAT_LEN",IF(OR(AND(F122&lt;&gt;"",LEFT(G122,4)&lt;&gt;"{TEX",ISNUMBER(SUMPRODUCT(FIND(MID(F122,ROW(INDIRECT("1:"&amp;LEN(F122))),1),W122)))=FALSE),AND(F122&lt;&gt;"",LEFT(G122,4)&lt;&gt;"{TEX",ISERROR(SUMPRODUCT(SEARCH(MID(F122,ROW(INDIRECT("1:"&amp;LEN(TRIM(F122)))),1)," "&amp;W122&amp;CHAR(10)&amp;"""")))=TRUE)),"FORMAT_CHAR",IF(LEFT(G122,4)="{TEX","TEXT","UNK")))))))))))))))))))))))))</f>
        <v>FORMAT_CHAR</v>
      </c>
      <c r="V122" s="106" t="b" cm="1">
        <f t="array" aca="1" ref="V122" ca="1">IF(OR(LEN(F122)&gt;P122+1),FALSE,IF(LEFT(G122,5)="{TEXT",TRUE,IF(AND(ISBLANK(F122)=FALSE,G122="{DATE_TEXT-YYYY-MM-DD}",LEN(F122)&lt;&gt;10),FALSE,IF(AND(ISBLANK(F122)=FALSE,ISNUMBER(SUMPRODUCT(SEARCH(MID(F122,ROW(INDIRECT("1:"&amp;LEN(TRIM(F122)))),1)," "&amp;W122&amp;CHAR(10)&amp;"""")))=FALSE),FALSE,TRUE))))</f>
        <v>0</v>
      </c>
      <c r="W122" s="115"/>
      <c r="X122" s="120"/>
      <c r="Y122" s="120"/>
      <c r="Z122" s="120"/>
      <c r="AA122" s="120"/>
      <c r="AB122" s="122"/>
      <c r="AC122" s="122"/>
      <c r="AD122" s="120"/>
      <c r="AE122" s="120"/>
      <c r="AF122" s="120"/>
      <c r="AG122" s="117" t="s">
        <v>784</v>
      </c>
      <c r="AH122" s="120"/>
      <c r="AI122" s="107"/>
      <c r="AJ122" s="120"/>
      <c r="AK122" s="48"/>
      <c r="AL122" s="48"/>
    </row>
    <row r="123" spans="1:38" s="16" customFormat="1" ht="45" x14ac:dyDescent="0.25">
      <c r="A123" s="56" t="s">
        <v>1108</v>
      </c>
      <c r="B123" s="57" t="s">
        <v>1109</v>
      </c>
      <c r="C123" s="64" t="s">
        <v>529</v>
      </c>
      <c r="D123" s="72" t="s">
        <v>45</v>
      </c>
      <c r="E123" s="66" t="s">
        <v>536</v>
      </c>
      <c r="F123" s="37"/>
      <c r="G123" s="20" t="s">
        <v>118</v>
      </c>
      <c r="H123" s="24"/>
      <c r="I123" s="44" t="s">
        <v>1176</v>
      </c>
      <c r="J123" s="136"/>
      <c r="K123" s="137"/>
      <c r="L123" s="144"/>
      <c r="M123" s="144"/>
      <c r="N123" s="145"/>
      <c r="O123" s="106">
        <f t="shared" ca="1" si="9"/>
        <v>1</v>
      </c>
      <c r="P123" s="106">
        <v>5000</v>
      </c>
      <c r="Q123" s="115"/>
      <c r="R123" s="106">
        <f t="shared" si="10"/>
        <v>0</v>
      </c>
      <c r="S123" s="116" t="str">
        <f t="shared" si="13"/>
        <v/>
      </c>
      <c r="T123" s="106" t="str">
        <f t="shared" si="8"/>
        <v>BLANK</v>
      </c>
      <c r="U123" s="106" t="str" cm="1">
        <f t="array" aca="1" ref="U123" ca="1">IF(AND(E123="Payment exemption explanation",ISBLANK(F123)=FALSE,F$78="Confirmed"),"FORMAT",IF(AND(E123="Historical Default and Loss Performance Data source",F$3="Public",ISBLANK(F123)=TRUE),"FORMAT",IF(AND(E122="Subject to severe clawback",F122="Y",ISBLANK(F123)=TRUE),"FORMAT",IF(AND(E122="Subject to severe clawback",F122="N",ISBLANK(F123)=FALSE),"FORMAT",IF(AND(OR(E123="Credit granting criteria supervision comment",E123="Credit granting criteria compliance comment"),ISBLANK(F123)=FALSE,OR(AND(F$34="N",E518="Originator (or original lender) is not a Credit institution"),AND(F$37="N",E$37="Originator (or original lender) is not a Credit institution"))),"FORMAT_S17",IF(AND(C123="STSS60",E123="Location of Liability cash flow model",ISBLANK(F123)=TRUE,F$3="Public"),"FORMAT_S60",IF(AND(C123="STSS58",E123="Historical Default and Loss Performance Data location",ISBLANK(F123)=TRUE,F$3="Public"),"FORMAT_S37",IF(AND(E123="Sponsor LEI",ISBLANK(F123)=TRUE,ISBLANK(F$8)=TRUE),"FORMAT_LEI",IF(AND(E123="Originator LEI",ISBLANK(F123)=TRUE,ISBLANK(F$11)=TRUE),"FORMAT_LEI",IF(OR(T123="EMPTY",P123+1&lt;LEN(F123),AND(G122="{Confirmed/Unconfirmed/N/A}",S123="N/A",F122="N/A",F123&lt;&gt;"")),"FORMAT",IF(OR(AND(E123="Non-ABCP securitisation unique identifier",MID(F123,21,1)&lt;&gt;"N"),AND(E123="ABCP transaction unique identifier",MID(F123,21,1)&lt;&gt;"T"),AND(E123="ABCP programme unique identifier",MID(F123,21,1)&lt;&gt;"P")),"FORMAT_SEC_ID",IF(AND(E123="Underlying exposures classification",F123&lt;&gt;"residential mortgages",F123&lt;&gt;"commercial mortgages",F123&lt;&gt;"credit facilities provided to individuals for personal, family or household consumption purposes",F123&lt;&gt;"credit facilities, including loans and leases, provided to any type of enterprise or corporation",F123&lt;&gt;"auto loans/leases",F123&lt;&gt;"credit-card receivables",F123&lt;&gt;"trade receivables",F123&lt;&gt;"others"),"FORMAT_LIST",IF(AND(E123="Instrument code",LEN(F123)-LEN(SUBSTITUTE(F123,";",""))&lt;&gt;LEN(F122)-LEN(SUBSTITUTE(F122,";",""))),"FORMAT_;",IF(AND(E123="Sponsor country (if multiple countries)",LEN(F123)-LEN(SUBSTITUTE(F123,";",""))&lt;&gt;LEN(F$11)-LEN(SUBSTITUTE(F$11,";",""))),"FORMAT_;",IF(AND(E123="Sponsor country (if multiple countries)",ISBLANK(F123)=FALSE,LEN(F123)-LEN(SUBSTITUTE(F123,";",""))=0),"FORMAT_;",IF(AND(E123="Sponsor country (if multiple countries)",ISBLANK(F123)=TRUE,LEN(F$11)-LEN(SUBSTITUTE(F$11,";",""))&lt;&gt;0),"FORMAT_;",IF(AND(E123="Originator country  (if multiple countries)",LEN(F123)-LEN(SUBSTITUTE(F123,";",""))&lt;&gt;0,ISBLANK(F123)=FALSE,LEN(F123)-LEN(SUBSTITUTE(F123,";",""))&lt;&gt;LEN(F$8)-LEN(SUBSTITUTE(F$8,";",""))),"FORMAT_;",IF(AND(E123="Originator country  (if multiple countries)",ISBLANK(F123)=FALSE,LEN(F123)-LEN(SUBSTITUTE(F123,";",""))=0),"FORMAT_;",IF(AND(E123="Originator country  (if multiple countries)",ISBLANK(F123)=TRUE,LEN(F$8)-LEN(SUBSTITUTE(F$8,";",""))&lt;&gt;0),"FORMAT_;",IF(AND(E123="Original lender country (if multiple countries)",ISBLANK(F123)=FALSE,LEN(F123)-LEN(SUBSTITUTE(F123,";",""))&lt;&gt;0,LEN(F123)-LEN(SUBSTITUTE(F123,";",""))&lt;&gt;LEN(F$14)-LEN(SUBSTITUTE(F$14,";",""))),"FORMAT_;",IF(AND(E123="Original lender country (if multiple countries)",ISBLANK(F123)=TRUE,LEN(F$14)-LEN(SUBSTITUTE(F$14,";",""))&lt;&gt;0),"FORMAT_;",IF(AND(E123="Original lender country (if multiple countries)",ISBLANK(F123)=FALSE,LEN(F123)-LEN(SUBSTITUTE(F123,";",""))=0),"FORMAT_;",IF(OR(AND(E123="Designated Entity LEI",LEN(F123)&lt;&gt;20),AND(G123="{LEI}",LEN(F123)&lt;&gt;0,LEN(F123)&lt;20),AND(G123="{ISIN}",LEN(F123)&lt;&gt;0,LEN(F123)&lt;12),AND(LEN(F123)&lt;&gt;20,E123="Retaining entity LEI",ISBLANK(F123)=FALSE),AND(E123="Instrument ISIN",ISBLANK(F123)=FALSE,LEN(F123)&gt;0,LEN(F123)&lt;11),AND(D123="M",LEFT(G123,4)="{DAT",LEN(F123)&lt;&gt;10)),"FORMAT_LEN",IF(OR(AND(F123&lt;&gt;"",LEFT(G123,4)&lt;&gt;"{TEX",ISNUMBER(SUMPRODUCT(FIND(MID(F123,ROW(INDIRECT("1:"&amp;LEN(F123))),1),W123)))=FALSE),AND(F123&lt;&gt;"",LEFT(G123,4)&lt;&gt;"{TEX",ISERROR(SUMPRODUCT(SEARCH(MID(F123,ROW(INDIRECT("1:"&amp;LEN(TRIM(F123)))),1)," "&amp;W123&amp;CHAR(10)&amp;"""")))=TRUE)),"FORMAT_CHAR",IF(LEFT(G123,4)="{TEX","TEXT","UNK")))))))))))))))))))))))))</f>
        <v>TEXT</v>
      </c>
      <c r="V123" s="106" t="b" cm="1">
        <f t="array" aca="1" ref="V123" ca="1">IF(OR(LEN(F123)&gt;P123+1),FALSE,IF(LEFT(G123,5)="{TEXT",TRUE,IF(AND(ISBLANK(F123)=FALSE,G123="{DATE_TEXT-YYYY-MM-DD}",LEN(F123)&lt;&gt;10),FALSE,IF(AND(ISBLANK(F123)=FALSE,ISNUMBER(SUMPRODUCT(SEARCH(MID(F123,ROW(INDIRECT("1:"&amp;LEN(TRIM(F123)))),1)," "&amp;W123&amp;CHAR(10)&amp;"""")))=FALSE),FALSE,TRUE))))</f>
        <v>1</v>
      </c>
      <c r="W123" s="115"/>
      <c r="X123" s="120"/>
      <c r="Y123" s="120"/>
      <c r="Z123" s="120"/>
      <c r="AA123" s="120"/>
      <c r="AB123" s="122"/>
      <c r="AC123" s="122"/>
      <c r="AD123" s="120"/>
      <c r="AE123" s="120"/>
      <c r="AF123" s="120"/>
      <c r="AG123" s="117" t="s">
        <v>781</v>
      </c>
      <c r="AH123" s="120"/>
      <c r="AI123" s="107"/>
      <c r="AJ123" s="120"/>
      <c r="AK123" s="48"/>
      <c r="AL123" s="48"/>
    </row>
    <row r="124" spans="1:38" s="16" customFormat="1" ht="150" x14ac:dyDescent="0.25">
      <c r="A124" s="56" t="s">
        <v>1110</v>
      </c>
      <c r="B124" s="57" t="s">
        <v>1111</v>
      </c>
      <c r="C124" s="61" t="s">
        <v>529</v>
      </c>
      <c r="D124" s="62" t="s">
        <v>48</v>
      </c>
      <c r="E124" s="63" t="s">
        <v>538</v>
      </c>
      <c r="F124" s="36"/>
      <c r="G124" s="19" t="s">
        <v>179</v>
      </c>
      <c r="H124" s="131" t="s">
        <v>915</v>
      </c>
      <c r="I124" s="45" t="s">
        <v>1190</v>
      </c>
      <c r="J124" s="136"/>
      <c r="K124" s="137"/>
      <c r="L124" s="144"/>
      <c r="M124" s="144"/>
      <c r="N124" s="145"/>
      <c r="O124" s="106" t="str">
        <f t="shared" ca="1" si="9"/>
        <v>FORMAT</v>
      </c>
      <c r="P124" s="106">
        <v>12</v>
      </c>
      <c r="Q124" s="115"/>
      <c r="R124" s="106">
        <f t="shared" si="10"/>
        <v>0</v>
      </c>
      <c r="S124" s="116" t="str">
        <f t="shared" si="13"/>
        <v/>
      </c>
      <c r="T124" s="106" t="str">
        <f t="shared" si="8"/>
        <v>EMPTY</v>
      </c>
      <c r="U124" s="106" t="str" cm="1">
        <f t="array" aca="1" ref="U124" ca="1">IF(AND(E124="Payment exemption explanation",ISBLANK(F124)=FALSE,F$78="Confirmed"),"FORMAT",IF(AND(E124="Historical Default and Loss Performance Data source",F$3="Public",ISBLANK(F124)=TRUE),"FORMAT",IF(AND(E123="Subject to severe clawback",F123="Y",ISBLANK(F124)=TRUE),"FORMAT",IF(AND(E123="Subject to severe clawback",F123="N",ISBLANK(F124)=FALSE),"FORMAT",IF(AND(OR(E124="Credit granting criteria supervision comment",E124="Credit granting criteria compliance comment"),ISBLANK(F124)=FALSE,OR(AND(F$34="N",E519="Originator (or original lender) is not a Credit institution"),AND(F$37="N",E$37="Originator (or original lender) is not a Credit institution"))),"FORMAT_S17",IF(AND(C124="STSS60",E124="Location of Liability cash flow model",ISBLANK(F124)=TRUE,F$3="Public"),"FORMAT_S60",IF(AND(C124="STSS58",E124="Historical Default and Loss Performance Data location",ISBLANK(F124)=TRUE,F$3="Public"),"FORMAT_S37",IF(AND(E124="Sponsor LEI",ISBLANK(F124)=TRUE,ISBLANK(F$8)=TRUE),"FORMAT_LEI",IF(AND(E124="Originator LEI",ISBLANK(F124)=TRUE,ISBLANK(F$11)=TRUE),"FORMAT_LEI",IF(OR(T124="EMPTY",P124+1&lt;LEN(F124),AND(G123="{Confirmed/Unconfirmed/N/A}",S124="N/A",F123="N/A",F124&lt;&gt;"")),"FORMAT",IF(OR(AND(E124="Non-ABCP securitisation unique identifier",MID(F124,21,1)&lt;&gt;"N"),AND(E124="ABCP transaction unique identifier",MID(F124,21,1)&lt;&gt;"T"),AND(E124="ABCP programme unique identifier",MID(F124,21,1)&lt;&gt;"P")),"FORMAT_SEC_ID",IF(AND(E124="Underlying exposures classification",F124&lt;&gt;"residential mortgages",F124&lt;&gt;"commercial mortgages",F124&lt;&gt;"credit facilities provided to individuals for personal, family or household consumption purposes",F124&lt;&gt;"credit facilities, including loans and leases, provided to any type of enterprise or corporation",F124&lt;&gt;"auto loans/leases",F124&lt;&gt;"credit-card receivables",F124&lt;&gt;"trade receivables",F124&lt;&gt;"others"),"FORMAT_LIST",IF(AND(E124="Instrument code",LEN(F124)-LEN(SUBSTITUTE(F124,";",""))&lt;&gt;LEN(F123)-LEN(SUBSTITUTE(F123,";",""))),"FORMAT_;",IF(AND(E124="Sponsor country (if multiple countries)",LEN(F124)-LEN(SUBSTITUTE(F124,";",""))&lt;&gt;LEN(F$11)-LEN(SUBSTITUTE(F$11,";",""))),"FORMAT_;",IF(AND(E124="Sponsor country (if multiple countries)",ISBLANK(F124)=FALSE,LEN(F124)-LEN(SUBSTITUTE(F124,";",""))=0),"FORMAT_;",IF(AND(E124="Sponsor country (if multiple countries)",ISBLANK(F124)=TRUE,LEN(F$11)-LEN(SUBSTITUTE(F$11,";",""))&lt;&gt;0),"FORMAT_;",IF(AND(E124="Originator country  (if multiple countries)",LEN(F124)-LEN(SUBSTITUTE(F124,";",""))&lt;&gt;0,ISBLANK(F124)=FALSE,LEN(F124)-LEN(SUBSTITUTE(F124,";",""))&lt;&gt;LEN(F$8)-LEN(SUBSTITUTE(F$8,";",""))),"FORMAT_;",IF(AND(E124="Originator country  (if multiple countries)",ISBLANK(F124)=FALSE,LEN(F124)-LEN(SUBSTITUTE(F124,";",""))=0),"FORMAT_;",IF(AND(E124="Originator country  (if multiple countries)",ISBLANK(F124)=TRUE,LEN(F$8)-LEN(SUBSTITUTE(F$8,";",""))&lt;&gt;0),"FORMAT_;",IF(AND(E124="Original lender country (if multiple countries)",ISBLANK(F124)=FALSE,LEN(F124)-LEN(SUBSTITUTE(F124,";",""))&lt;&gt;0,LEN(F124)-LEN(SUBSTITUTE(F124,";",""))&lt;&gt;LEN(F$14)-LEN(SUBSTITUTE(F$14,";",""))),"FORMAT_;",IF(AND(E124="Original lender country (if multiple countries)",ISBLANK(F124)=TRUE,LEN(F$14)-LEN(SUBSTITUTE(F$14,";",""))&lt;&gt;0),"FORMAT_;",IF(AND(E124="Original lender country (if multiple countries)",ISBLANK(F124)=FALSE,LEN(F124)-LEN(SUBSTITUTE(F124,";",""))=0),"FORMAT_;",IF(OR(AND(E124="Designated Entity LEI",LEN(F124)&lt;&gt;20),AND(G124="{LEI}",LEN(F124)&lt;&gt;0,LEN(F124)&lt;20),AND(G124="{ISIN}",LEN(F124)&lt;&gt;0,LEN(F124)&lt;12),AND(LEN(F124)&lt;&gt;20,E124="Retaining entity LEI",ISBLANK(F124)=FALSE),AND(E124="Instrument ISIN",ISBLANK(F124)=FALSE,LEN(F124)&gt;0,LEN(F124)&lt;11),AND(D124="M",LEFT(G124,4)="{DAT",LEN(F124)&lt;&gt;10)),"FORMAT_LEN",IF(OR(AND(F124&lt;&gt;"",LEFT(G124,4)&lt;&gt;"{TEX",ISNUMBER(SUMPRODUCT(FIND(MID(F124,ROW(INDIRECT("1:"&amp;LEN(F124))),1),W124)))=FALSE),AND(F124&lt;&gt;"",LEFT(G124,4)&lt;&gt;"{TEX",ISERROR(SUMPRODUCT(SEARCH(MID(F124,ROW(INDIRECT("1:"&amp;LEN(TRIM(F124)))),1)," "&amp;W124&amp;CHAR(10)&amp;"""")))=TRUE)),"FORMAT_CHAR",IF(LEFT(G124,4)="{TEX","TEXT","UNK")))))))))))))))))))))))))</f>
        <v>FORMAT</v>
      </c>
      <c r="V124" s="106" t="b" cm="1">
        <f t="array" aca="1" ref="V124" ca="1">IF(OR(LEN(F124)&gt;P124+1),FALSE,IF(LEFT(G124,5)="{TEXT",TRUE,IF(AND(ISBLANK(F124)=FALSE,G124="{DATE_TEXT-YYYY-MM-DD}",LEN(F124)&lt;&gt;10),FALSE,IF(AND(ISBLANK(F124)=FALSE,ISNUMBER(SUMPRODUCT(SEARCH(MID(F124,ROW(INDIRECT("1:"&amp;LEN(TRIM(F124)))),1)," "&amp;W124&amp;CHAR(10)&amp;"""")))=FALSE),FALSE,TRUE))))</f>
        <v>1</v>
      </c>
      <c r="W124" s="115"/>
      <c r="X124" s="120"/>
      <c r="Y124" s="120"/>
      <c r="Z124" s="120"/>
      <c r="AA124" s="120"/>
      <c r="AB124" s="122"/>
      <c r="AC124" s="122"/>
      <c r="AD124" s="120"/>
      <c r="AE124" s="120"/>
      <c r="AF124" s="120"/>
      <c r="AG124" s="117" t="s">
        <v>787</v>
      </c>
      <c r="AH124" s="120"/>
      <c r="AI124" s="107"/>
      <c r="AJ124" s="120"/>
      <c r="AK124" s="48"/>
      <c r="AL124" s="48"/>
    </row>
    <row r="125" spans="1:38" s="16" customFormat="1" ht="60" x14ac:dyDescent="0.25">
      <c r="A125" s="56" t="s">
        <v>1112</v>
      </c>
      <c r="B125" s="57" t="s">
        <v>1113</v>
      </c>
      <c r="C125" s="64" t="s">
        <v>529</v>
      </c>
      <c r="D125" s="65" t="s">
        <v>45</v>
      </c>
      <c r="E125" s="66" t="s">
        <v>540</v>
      </c>
      <c r="F125" s="37"/>
      <c r="G125" s="20" t="s">
        <v>118</v>
      </c>
      <c r="H125" s="132"/>
      <c r="I125" s="44" t="s">
        <v>1191</v>
      </c>
      <c r="J125" s="136"/>
      <c r="K125" s="137"/>
      <c r="L125" s="144"/>
      <c r="M125" s="144"/>
      <c r="N125" s="145"/>
      <c r="O125" s="106">
        <f t="shared" ca="1" si="9"/>
        <v>1</v>
      </c>
      <c r="P125" s="106">
        <v>5000</v>
      </c>
      <c r="Q125" s="115"/>
      <c r="R125" s="106">
        <f t="shared" si="10"/>
        <v>0</v>
      </c>
      <c r="S125" s="116" t="str">
        <f t="shared" si="13"/>
        <v/>
      </c>
      <c r="T125" s="106" t="str">
        <f t="shared" si="8"/>
        <v>BLANK</v>
      </c>
      <c r="U125" s="106" t="str" cm="1">
        <f t="array" aca="1" ref="U125" ca="1">IF(AND(E125="Payment exemption explanation",ISBLANK(F125)=FALSE,F$78="Confirmed"),"FORMAT",IF(AND(E125="Historical Default and Loss Performance Data source",F$3="Public",ISBLANK(F125)=TRUE),"FORMAT",IF(AND(E124="Subject to severe clawback",F124="Y",ISBLANK(F125)=TRUE),"FORMAT",IF(AND(E124="Subject to severe clawback",F124="N",ISBLANK(F125)=FALSE),"FORMAT",IF(AND(OR(E125="Credit granting criteria supervision comment",E125="Credit granting criteria compliance comment"),ISBLANK(F125)=FALSE,OR(AND(F$34="N",E520="Originator (or original lender) is not a Credit institution"),AND(F$37="N",E$37="Originator (or original lender) is not a Credit institution"))),"FORMAT_S17",IF(AND(C125="STSS60",E125="Location of Liability cash flow model",ISBLANK(F125)=TRUE,F$3="Public"),"FORMAT_S60",IF(AND(C125="STSS58",E125="Historical Default and Loss Performance Data location",ISBLANK(F125)=TRUE,F$3="Public"),"FORMAT_S37",IF(AND(E125="Sponsor LEI",ISBLANK(F125)=TRUE,ISBLANK(F$8)=TRUE),"FORMAT_LEI",IF(AND(E125="Originator LEI",ISBLANK(F125)=TRUE,ISBLANK(F$11)=TRUE),"FORMAT_LEI",IF(OR(T125="EMPTY",P125+1&lt;LEN(F125),AND(G124="{Confirmed/Unconfirmed/N/A}",S125="N/A",F124="N/A",F125&lt;&gt;"")),"FORMAT",IF(OR(AND(E125="Non-ABCP securitisation unique identifier",MID(F125,21,1)&lt;&gt;"N"),AND(E125="ABCP transaction unique identifier",MID(F125,21,1)&lt;&gt;"T"),AND(E125="ABCP programme unique identifier",MID(F125,21,1)&lt;&gt;"P")),"FORMAT_SEC_ID",IF(AND(E125="Underlying exposures classification",F125&lt;&gt;"residential mortgages",F125&lt;&gt;"commercial mortgages",F125&lt;&gt;"credit facilities provided to individuals for personal, family or household consumption purposes",F125&lt;&gt;"credit facilities, including loans and leases, provided to any type of enterprise or corporation",F125&lt;&gt;"auto loans/leases",F125&lt;&gt;"credit-card receivables",F125&lt;&gt;"trade receivables",F125&lt;&gt;"others"),"FORMAT_LIST",IF(AND(E125="Instrument code",LEN(F125)-LEN(SUBSTITUTE(F125,";",""))&lt;&gt;LEN(F124)-LEN(SUBSTITUTE(F124,";",""))),"FORMAT_;",IF(AND(E125="Sponsor country (if multiple countries)",LEN(F125)-LEN(SUBSTITUTE(F125,";",""))&lt;&gt;LEN(F$11)-LEN(SUBSTITUTE(F$11,";",""))),"FORMAT_;",IF(AND(E125="Sponsor country (if multiple countries)",ISBLANK(F125)=FALSE,LEN(F125)-LEN(SUBSTITUTE(F125,";",""))=0),"FORMAT_;",IF(AND(E125="Sponsor country (if multiple countries)",ISBLANK(F125)=TRUE,LEN(F$11)-LEN(SUBSTITUTE(F$11,";",""))&lt;&gt;0),"FORMAT_;",IF(AND(E125="Originator country  (if multiple countries)",LEN(F125)-LEN(SUBSTITUTE(F125,";",""))&lt;&gt;0,ISBLANK(F125)=FALSE,LEN(F125)-LEN(SUBSTITUTE(F125,";",""))&lt;&gt;LEN(F$8)-LEN(SUBSTITUTE(F$8,";",""))),"FORMAT_;",IF(AND(E125="Originator country  (if multiple countries)",ISBLANK(F125)=FALSE,LEN(F125)-LEN(SUBSTITUTE(F125,";",""))=0),"FORMAT_;",IF(AND(E125="Originator country  (if multiple countries)",ISBLANK(F125)=TRUE,LEN(F$8)-LEN(SUBSTITUTE(F$8,";",""))&lt;&gt;0),"FORMAT_;",IF(AND(E125="Original lender country (if multiple countries)",ISBLANK(F125)=FALSE,LEN(F125)-LEN(SUBSTITUTE(F125,";",""))&lt;&gt;0,LEN(F125)-LEN(SUBSTITUTE(F125,";",""))&lt;&gt;LEN(F$14)-LEN(SUBSTITUTE(F$14,";",""))),"FORMAT_;",IF(AND(E125="Original lender country (if multiple countries)",ISBLANK(F125)=TRUE,LEN(F$14)-LEN(SUBSTITUTE(F$14,";",""))&lt;&gt;0),"FORMAT_;",IF(AND(E125="Original lender country (if multiple countries)",ISBLANK(F125)=FALSE,LEN(F125)-LEN(SUBSTITUTE(F125,";",""))=0),"FORMAT_;",IF(OR(AND(E125="Designated Entity LEI",LEN(F125)&lt;&gt;20),AND(G125="{LEI}",LEN(F125)&lt;&gt;0,LEN(F125)&lt;20),AND(G125="{ISIN}",LEN(F125)&lt;&gt;0,LEN(F125)&lt;12),AND(LEN(F125)&lt;&gt;20,E125="Retaining entity LEI",ISBLANK(F125)=FALSE),AND(E125="Instrument ISIN",ISBLANK(F125)=FALSE,LEN(F125)&gt;0,LEN(F125)&lt;11),AND(D125="M",LEFT(G125,4)="{DAT",LEN(F125)&lt;&gt;10)),"FORMAT_LEN",IF(OR(AND(F125&lt;&gt;"",LEFT(G125,4)&lt;&gt;"{TEX",ISNUMBER(SUMPRODUCT(FIND(MID(F125,ROW(INDIRECT("1:"&amp;LEN(F125))),1),W125)))=FALSE),AND(F125&lt;&gt;"",LEFT(G125,4)&lt;&gt;"{TEX",ISERROR(SUMPRODUCT(SEARCH(MID(F125,ROW(INDIRECT("1:"&amp;LEN(TRIM(F125)))),1)," "&amp;W125&amp;CHAR(10)&amp;"""")))=TRUE)),"FORMAT_CHAR",IF(LEFT(G125,4)="{TEX","TEXT","UNK")))))))))))))))))))))))))</f>
        <v>TEXT</v>
      </c>
      <c r="V125" s="106" t="b" cm="1">
        <f t="array" aca="1" ref="V125" ca="1">IF(OR(LEN(F125)&gt;P125+1),FALSE,IF(LEFT(G125,5)="{TEXT",TRUE,IF(AND(ISBLANK(F125)=FALSE,G125="{DATE_TEXT-YYYY-MM-DD}",LEN(F125)&lt;&gt;10),FALSE,IF(AND(ISBLANK(F125)=FALSE,ISNUMBER(SUMPRODUCT(SEARCH(MID(F125,ROW(INDIRECT("1:"&amp;LEN(TRIM(F125)))),1)," "&amp;W125&amp;CHAR(10)&amp;"""")))=FALSE),FALSE,TRUE))))</f>
        <v>1</v>
      </c>
      <c r="W125" s="115"/>
      <c r="X125" s="120"/>
      <c r="Y125" s="120"/>
      <c r="Z125" s="120"/>
      <c r="AA125" s="120"/>
      <c r="AB125" s="122"/>
      <c r="AC125" s="122"/>
      <c r="AD125" s="120"/>
      <c r="AE125" s="120"/>
      <c r="AF125" s="120"/>
      <c r="AG125" s="117" t="s">
        <v>786</v>
      </c>
      <c r="AH125" s="120"/>
      <c r="AI125" s="107"/>
      <c r="AJ125" s="120"/>
      <c r="AK125" s="48"/>
      <c r="AL125" s="48"/>
    </row>
    <row r="126" spans="1:38" s="16" customFormat="1" ht="105.75" thickBot="1" x14ac:dyDescent="0.3">
      <c r="A126" s="56" t="s">
        <v>1114</v>
      </c>
      <c r="B126" s="77" t="s">
        <v>1115</v>
      </c>
      <c r="C126" s="78" t="s">
        <v>529</v>
      </c>
      <c r="D126" s="79" t="s">
        <v>62</v>
      </c>
      <c r="E126" s="80" t="s">
        <v>914</v>
      </c>
      <c r="F126" s="41"/>
      <c r="G126" s="32" t="s">
        <v>542</v>
      </c>
      <c r="H126" s="25" t="s">
        <v>543</v>
      </c>
      <c r="I126" s="46" t="s">
        <v>1243</v>
      </c>
      <c r="J126" s="139"/>
      <c r="K126" s="138"/>
      <c r="L126" s="146"/>
      <c r="M126" s="146"/>
      <c r="N126" s="147"/>
      <c r="O126" s="106">
        <f t="shared" ca="1" si="9"/>
        <v>1</v>
      </c>
      <c r="P126" s="106">
        <v>1000</v>
      </c>
      <c r="Q126" s="115"/>
      <c r="R126" s="106">
        <f t="shared" si="10"/>
        <v>0</v>
      </c>
      <c r="S126" s="116" t="str">
        <f t="shared" si="13"/>
        <v/>
      </c>
      <c r="T126" s="106" t="str">
        <f t="shared" si="8"/>
        <v>BLANK</v>
      </c>
      <c r="U126" s="106" t="str" cm="1">
        <f t="array" aca="1" ref="U126" ca="1">IF(AND(E126="Payment exemption explanation",ISBLANK(F126)=FALSE,F$78="Confirmed"),"FORMAT",IF(AND(E126="Historical Default and Loss Performance Data source",F$3="Public",ISBLANK(F126)=TRUE),"FORMAT",IF(AND(E125="Subject to severe clawback",F125="Y",ISBLANK(F126)=TRUE),"FORMAT",IF(AND(E125="Subject to severe clawback",F125="N",ISBLANK(F126)=FALSE),"FORMAT",IF(AND(OR(E126="Credit granting criteria supervision comment",E126="Credit granting criteria compliance comment"),ISBLANK(F126)=FALSE,OR(AND(F$34="N",E521="Originator (or original lender) is not a Credit institution"),AND(F$37="N",E$37="Originator (or original lender) is not a Credit institution"))),"FORMAT_S17",IF(AND(C126="STSS60",E126="Location of Liability cash flow model",ISBLANK(F126)=TRUE,F$3="Public"),"FORMAT_S60",IF(AND(C126="STSS58",E126="Historical Default and Loss Performance Data location",ISBLANK(F126)=TRUE,F$3="Public"),"FORMAT_S37",IF(AND(E126="Sponsor LEI",ISBLANK(F126)=TRUE,ISBLANK(F$8)=TRUE),"FORMAT_LEI",IF(AND(E126="Originator LEI",ISBLANK(F126)=TRUE,ISBLANK(F$11)=TRUE),"FORMAT_LEI",IF(OR(T126="EMPTY",P126+1&lt;LEN(F126),AND(G125="{Confirmed/Unconfirmed/N/A}",S126="N/A",F125="N/A",F126&lt;&gt;"")),"FORMAT",IF(OR(AND(E126="Non-ABCP securitisation unique identifier",MID(F126,21,1)&lt;&gt;"N"),AND(E126="ABCP transaction unique identifier",MID(F126,21,1)&lt;&gt;"T"),AND(E126="ABCP programme unique identifier",MID(F126,21,1)&lt;&gt;"P")),"FORMAT_SEC_ID",IF(AND(E126="Underlying exposures classification",F126&lt;&gt;"residential mortgages",F126&lt;&gt;"commercial mortgages",F126&lt;&gt;"credit facilities provided to individuals for personal, family or household consumption purposes",F126&lt;&gt;"credit facilities, including loans and leases, provided to any type of enterprise or corporation",F126&lt;&gt;"auto loans/leases",F126&lt;&gt;"credit-card receivables",F126&lt;&gt;"trade receivables",F126&lt;&gt;"others"),"FORMAT_LIST",IF(AND(E126="Instrument code",LEN(F126)-LEN(SUBSTITUTE(F126,";",""))&lt;&gt;LEN(F125)-LEN(SUBSTITUTE(F125,";",""))),"FORMAT_;",IF(AND(E126="Sponsor country (if multiple countries)",LEN(F126)-LEN(SUBSTITUTE(F126,";",""))&lt;&gt;LEN(F$11)-LEN(SUBSTITUTE(F$11,";",""))),"FORMAT_;",IF(AND(E126="Sponsor country (if multiple countries)",ISBLANK(F126)=FALSE,LEN(F126)-LEN(SUBSTITUTE(F126,";",""))=0),"FORMAT_;",IF(AND(E126="Sponsor country (if multiple countries)",ISBLANK(F126)=TRUE,LEN(F$11)-LEN(SUBSTITUTE(F$11,";",""))&lt;&gt;0),"FORMAT_;",IF(AND(E126="Originator country  (if multiple countries)",LEN(F126)-LEN(SUBSTITUTE(F126,";",""))&lt;&gt;0,ISBLANK(F126)=FALSE,LEN(F126)-LEN(SUBSTITUTE(F126,";",""))&lt;&gt;LEN(F$8)-LEN(SUBSTITUTE(F$8,";",""))),"FORMAT_;",IF(AND(E126="Originator country  (if multiple countries)",ISBLANK(F126)=FALSE,LEN(F126)-LEN(SUBSTITUTE(F126,";",""))=0),"FORMAT_;",IF(AND(E126="Originator country  (if multiple countries)",ISBLANK(F126)=TRUE,LEN(F$8)-LEN(SUBSTITUTE(F$8,";",""))&lt;&gt;0),"FORMAT_;",IF(AND(E126="Original lender country (if multiple countries)",ISBLANK(F126)=FALSE,LEN(F126)-LEN(SUBSTITUTE(F126,";",""))&lt;&gt;0,LEN(F126)-LEN(SUBSTITUTE(F126,";",""))&lt;&gt;LEN(F$14)-LEN(SUBSTITUTE(F$14,";",""))),"FORMAT_;",IF(AND(E126="Original lender country (if multiple countries)",ISBLANK(F126)=TRUE,LEN(F$14)-LEN(SUBSTITUTE(F$14,";",""))&lt;&gt;0),"FORMAT_;",IF(AND(E126="Original lender country (if multiple countries)",ISBLANK(F126)=FALSE,LEN(F126)-LEN(SUBSTITUTE(F126,";",""))=0),"FORMAT_;",IF(OR(AND(E126="Designated Entity LEI",LEN(F126)&lt;&gt;20),AND(G126="{LEI}",LEN(F126)&lt;&gt;0,LEN(F126)&lt;20),AND(G126="{ISIN}",LEN(F126)&lt;&gt;0,LEN(F126)&lt;12),AND(LEN(F126)&lt;&gt;20,E126="Retaining entity LEI",ISBLANK(F126)=FALSE),AND(E126="Instrument ISIN",ISBLANK(F126)=FALSE,LEN(F126)&gt;0,LEN(F126)&lt;11),AND(D126="M",LEFT(G126,4)="{DAT",LEN(F126)&lt;&gt;10)),"FORMAT_LEN",IF(OR(AND(F126&lt;&gt;"",LEFT(G126,4)&lt;&gt;"{TEX",ISNUMBER(SUMPRODUCT(FIND(MID(F126,ROW(INDIRECT("1:"&amp;LEN(F126))),1),W126)))=FALSE),AND(F126&lt;&gt;"",LEFT(G126,4)&lt;&gt;"{TEX",ISERROR(SUMPRODUCT(SEARCH(MID(F126,ROW(INDIRECT("1:"&amp;LEN(TRIM(F126)))),1)," "&amp;W126&amp;CHAR(10)&amp;"""")))=TRUE)),"FORMAT_CHAR",IF(LEFT(G126,4)="{TEX","TEXT","UNK")))))))))))))))))))))))))</f>
        <v>TEXT</v>
      </c>
      <c r="V126" s="106" t="b" cm="1">
        <f t="array" aca="1" ref="V126" ca="1">IF(OR(LEN(F126)&gt;P126+1),FALSE,IF(LEFT(G126,5)="{TEXT",TRUE,IF(AND(ISBLANK(F126)=FALSE,G126="{DATE_TEXT-YYYY-MM-DD}",LEN(F126)&lt;&gt;10),FALSE,IF(AND(ISBLANK(F126)=FALSE,ISNUMBER(SUMPRODUCT(SEARCH(MID(F126,ROW(INDIRECT("1:"&amp;LEN(TRIM(F126)))),1)," "&amp;W126&amp;CHAR(10)&amp;"""")))=FALSE),FALSE,TRUE))))</f>
        <v>1</v>
      </c>
      <c r="W126" s="115"/>
      <c r="X126" s="120"/>
      <c r="Y126" s="120"/>
      <c r="Z126" s="120"/>
      <c r="AA126" s="120"/>
      <c r="AB126" s="122"/>
      <c r="AC126" s="122"/>
      <c r="AD126" s="120"/>
      <c r="AE126" s="120"/>
      <c r="AF126" s="120"/>
      <c r="AG126" s="117" t="s">
        <v>783</v>
      </c>
      <c r="AH126" s="120"/>
      <c r="AI126" s="107"/>
      <c r="AJ126" s="120"/>
      <c r="AK126" s="48"/>
      <c r="AL126" s="48"/>
    </row>
    <row r="127" spans="1:38" s="26" customFormat="1" x14ac:dyDescent="0.25">
      <c r="A127" s="81"/>
      <c r="B127" s="28"/>
      <c r="C127" s="82"/>
      <c r="D127" s="83"/>
      <c r="E127" s="84"/>
      <c r="F127" s="90"/>
      <c r="G127" s="30"/>
      <c r="H127" s="34"/>
      <c r="I127" s="47"/>
      <c r="N127" s="52"/>
      <c r="O127" s="120"/>
      <c r="P127" s="120"/>
      <c r="Q127" s="123"/>
      <c r="R127" s="120"/>
      <c r="S127" s="120"/>
      <c r="T127" s="120"/>
      <c r="U127" s="120"/>
      <c r="V127" s="120"/>
      <c r="W127" s="124"/>
      <c r="X127" s="120"/>
      <c r="Y127" s="120"/>
      <c r="Z127" s="120"/>
      <c r="AA127" s="120"/>
      <c r="AB127" s="122"/>
      <c r="AC127" s="122"/>
      <c r="AD127" s="120"/>
      <c r="AE127" s="120"/>
      <c r="AF127" s="120"/>
      <c r="AG127" s="117" t="s">
        <v>782</v>
      </c>
      <c r="AH127" s="120"/>
      <c r="AI127" s="125"/>
      <c r="AJ127" s="120"/>
      <c r="AK127" s="52"/>
      <c r="AL127" s="52"/>
    </row>
    <row r="128" spans="1:38" x14ac:dyDescent="0.25">
      <c r="F128" s="91"/>
      <c r="X128" s="120"/>
      <c r="Y128" s="120"/>
      <c r="Z128" s="120"/>
      <c r="AA128" s="120"/>
      <c r="AB128" s="122"/>
      <c r="AC128" s="122"/>
      <c r="AD128" s="120"/>
      <c r="AE128" s="120"/>
      <c r="AF128" s="120"/>
      <c r="AG128" s="117" t="s">
        <v>789</v>
      </c>
      <c r="AH128" s="120"/>
      <c r="AJ128" s="120"/>
    </row>
    <row r="129" spans="6:36" x14ac:dyDescent="0.25">
      <c r="F129" s="91"/>
      <c r="X129" s="120"/>
      <c r="Y129" s="120"/>
      <c r="Z129" s="120"/>
      <c r="AA129" s="120"/>
      <c r="AB129" s="122"/>
      <c r="AC129" s="122"/>
      <c r="AD129" s="120"/>
      <c r="AE129" s="120"/>
      <c r="AF129" s="120"/>
      <c r="AG129" s="117" t="s">
        <v>791</v>
      </c>
      <c r="AH129" s="120"/>
      <c r="AJ129" s="120"/>
    </row>
    <row r="130" spans="6:36" x14ac:dyDescent="0.25">
      <c r="F130" s="91"/>
      <c r="X130" s="120"/>
      <c r="Y130" s="120"/>
      <c r="Z130" s="120"/>
      <c r="AA130" s="120"/>
      <c r="AB130" s="122"/>
      <c r="AC130" s="122"/>
      <c r="AD130" s="120"/>
      <c r="AE130" s="120"/>
      <c r="AF130" s="120"/>
      <c r="AG130" s="117" t="s">
        <v>788</v>
      </c>
      <c r="AH130" s="120"/>
      <c r="AJ130" s="120"/>
    </row>
    <row r="131" spans="6:36" x14ac:dyDescent="0.25">
      <c r="F131" s="92"/>
      <c r="X131" s="120"/>
      <c r="Y131" s="120"/>
      <c r="Z131" s="120"/>
      <c r="AA131" s="120"/>
      <c r="AB131" s="122"/>
      <c r="AC131" s="122"/>
      <c r="AD131" s="120"/>
      <c r="AE131" s="120"/>
      <c r="AF131" s="120"/>
      <c r="AG131" s="117" t="s">
        <v>790</v>
      </c>
      <c r="AH131" s="120"/>
      <c r="AJ131" s="120"/>
    </row>
    <row r="132" spans="6:36" x14ac:dyDescent="0.25">
      <c r="F132" s="91"/>
      <c r="X132" s="120"/>
      <c r="Y132" s="120"/>
      <c r="Z132" s="120"/>
      <c r="AA132" s="120"/>
      <c r="AB132" s="122"/>
      <c r="AC132" s="122"/>
      <c r="AD132" s="120"/>
      <c r="AE132" s="120"/>
      <c r="AF132" s="120"/>
      <c r="AG132" s="117" t="s">
        <v>802</v>
      </c>
      <c r="AH132" s="120"/>
      <c r="AJ132" s="120"/>
    </row>
    <row r="133" spans="6:36" x14ac:dyDescent="0.25">
      <c r="F133" s="91"/>
      <c r="X133" s="120"/>
      <c r="Y133" s="120"/>
      <c r="Z133" s="120"/>
      <c r="AA133" s="120"/>
      <c r="AB133" s="122"/>
      <c r="AC133" s="122"/>
      <c r="AD133" s="120"/>
      <c r="AE133" s="120"/>
      <c r="AF133" s="120"/>
      <c r="AG133" s="117" t="s">
        <v>792</v>
      </c>
      <c r="AH133" s="120"/>
      <c r="AJ133" s="120"/>
    </row>
    <row r="134" spans="6:36" x14ac:dyDescent="0.25">
      <c r="F134" s="91"/>
      <c r="X134" s="120"/>
      <c r="Y134" s="120"/>
      <c r="Z134" s="120"/>
      <c r="AA134" s="120"/>
      <c r="AB134" s="122"/>
      <c r="AC134" s="122"/>
      <c r="AD134" s="120"/>
      <c r="AE134" s="120"/>
      <c r="AF134" s="120"/>
      <c r="AG134" s="117" t="s">
        <v>795</v>
      </c>
      <c r="AH134" s="120"/>
      <c r="AJ134" s="120"/>
    </row>
    <row r="135" spans="6:36" x14ac:dyDescent="0.25">
      <c r="F135" s="91"/>
      <c r="X135" s="120"/>
      <c r="Y135" s="120"/>
      <c r="Z135" s="120"/>
      <c r="AA135" s="120"/>
      <c r="AB135" s="122"/>
      <c r="AC135" s="122"/>
      <c r="AD135" s="120"/>
      <c r="AE135" s="120"/>
      <c r="AF135" s="120"/>
      <c r="AG135" s="117" t="s">
        <v>798</v>
      </c>
      <c r="AH135" s="120"/>
      <c r="AJ135" s="120"/>
    </row>
    <row r="136" spans="6:36" x14ac:dyDescent="0.25">
      <c r="F136" s="91"/>
      <c r="X136" s="120"/>
      <c r="Y136" s="120"/>
      <c r="Z136" s="120"/>
      <c r="AA136" s="120"/>
      <c r="AB136" s="122"/>
      <c r="AC136" s="122"/>
      <c r="AD136" s="120"/>
      <c r="AE136" s="120"/>
      <c r="AF136" s="120"/>
      <c r="AG136" s="117" t="s">
        <v>799</v>
      </c>
      <c r="AH136" s="120"/>
      <c r="AJ136" s="120"/>
    </row>
    <row r="137" spans="6:36" x14ac:dyDescent="0.25">
      <c r="F137" s="91"/>
      <c r="X137" s="120"/>
      <c r="Y137" s="120"/>
      <c r="Z137" s="120"/>
      <c r="AA137" s="120"/>
      <c r="AB137" s="122"/>
      <c r="AC137" s="122"/>
      <c r="AD137" s="120"/>
      <c r="AE137" s="120"/>
      <c r="AF137" s="120"/>
      <c r="AG137" s="117" t="s">
        <v>1231</v>
      </c>
      <c r="AH137" s="120"/>
      <c r="AJ137" s="120"/>
    </row>
    <row r="138" spans="6:36" x14ac:dyDescent="0.25">
      <c r="F138" s="91"/>
      <c r="X138" s="120"/>
      <c r="Y138" s="120"/>
      <c r="Z138" s="120"/>
      <c r="AA138" s="120"/>
      <c r="AB138" s="122"/>
      <c r="AC138" s="122"/>
      <c r="AD138" s="120"/>
      <c r="AE138" s="120"/>
      <c r="AF138" s="120"/>
      <c r="AG138" s="117" t="s">
        <v>800</v>
      </c>
      <c r="AH138" s="120"/>
      <c r="AJ138" s="120"/>
    </row>
    <row r="139" spans="6:36" x14ac:dyDescent="0.25">
      <c r="F139" s="91"/>
      <c r="X139" s="120"/>
      <c r="Y139" s="120"/>
      <c r="Z139" s="120"/>
      <c r="AA139" s="120"/>
      <c r="AB139" s="122"/>
      <c r="AC139" s="122"/>
      <c r="AD139" s="120"/>
      <c r="AE139" s="120"/>
      <c r="AF139" s="120"/>
      <c r="AG139" s="117" t="s">
        <v>793</v>
      </c>
      <c r="AH139" s="120"/>
      <c r="AJ139" s="120"/>
    </row>
    <row r="140" spans="6:36" x14ac:dyDescent="0.25">
      <c r="F140" s="91"/>
      <c r="X140" s="120"/>
      <c r="Y140" s="120"/>
      <c r="Z140" s="120"/>
      <c r="AA140" s="120"/>
      <c r="AB140" s="122"/>
      <c r="AC140" s="122"/>
      <c r="AD140" s="120"/>
      <c r="AE140" s="120"/>
      <c r="AF140" s="120"/>
      <c r="AG140" s="117" t="s">
        <v>803</v>
      </c>
      <c r="AH140" s="120"/>
      <c r="AJ140" s="120"/>
    </row>
    <row r="141" spans="6:36" x14ac:dyDescent="0.25">
      <c r="F141" s="91"/>
      <c r="X141" s="120"/>
      <c r="Y141" s="120"/>
      <c r="Z141" s="120"/>
      <c r="AA141" s="120"/>
      <c r="AB141" s="122"/>
      <c r="AC141" s="122"/>
      <c r="AD141" s="120"/>
      <c r="AE141" s="120"/>
      <c r="AF141" s="120"/>
      <c r="AG141" s="117" t="s">
        <v>804</v>
      </c>
      <c r="AH141" s="120"/>
      <c r="AJ141" s="120"/>
    </row>
    <row r="142" spans="6:36" x14ac:dyDescent="0.25">
      <c r="F142" s="91"/>
      <c r="X142" s="120"/>
      <c r="Y142" s="120"/>
      <c r="Z142" s="120"/>
      <c r="AA142" s="120"/>
      <c r="AB142" s="122"/>
      <c r="AC142" s="122"/>
      <c r="AD142" s="120"/>
      <c r="AE142" s="120"/>
      <c r="AF142" s="120"/>
      <c r="AG142" s="117" t="s">
        <v>808</v>
      </c>
      <c r="AH142" s="120"/>
      <c r="AJ142" s="120"/>
    </row>
    <row r="143" spans="6:36" x14ac:dyDescent="0.25">
      <c r="F143" s="91"/>
      <c r="X143" s="120"/>
      <c r="Y143" s="120"/>
      <c r="Z143" s="120"/>
      <c r="AA143" s="120"/>
      <c r="AB143" s="122"/>
      <c r="AC143" s="122"/>
      <c r="AD143" s="120"/>
      <c r="AE143" s="120"/>
      <c r="AF143" s="120"/>
      <c r="AG143" s="117" t="s">
        <v>807</v>
      </c>
      <c r="AH143" s="120"/>
      <c r="AJ143" s="120"/>
    </row>
    <row r="144" spans="6:36" x14ac:dyDescent="0.25">
      <c r="F144" s="91"/>
      <c r="X144" s="120"/>
      <c r="Y144" s="120"/>
      <c r="Z144" s="120"/>
      <c r="AA144" s="120"/>
      <c r="AB144" s="122"/>
      <c r="AC144" s="122"/>
      <c r="AD144" s="120"/>
      <c r="AE144" s="120"/>
      <c r="AF144" s="120"/>
      <c r="AG144" s="117" t="s">
        <v>809</v>
      </c>
      <c r="AH144" s="120"/>
      <c r="AJ144" s="120"/>
    </row>
    <row r="145" spans="6:36" x14ac:dyDescent="0.25">
      <c r="F145" s="91"/>
      <c r="X145" s="120"/>
      <c r="Y145" s="120"/>
      <c r="Z145" s="120"/>
      <c r="AA145" s="120"/>
      <c r="AB145" s="122"/>
      <c r="AC145" s="122"/>
      <c r="AD145" s="120"/>
      <c r="AE145" s="120"/>
      <c r="AF145" s="120"/>
      <c r="AG145" s="117" t="s">
        <v>820</v>
      </c>
      <c r="AH145" s="120"/>
      <c r="AJ145" s="120"/>
    </row>
    <row r="146" spans="6:36" x14ac:dyDescent="0.25">
      <c r="F146" s="91"/>
      <c r="X146" s="120"/>
      <c r="Y146" s="120"/>
      <c r="Z146" s="120"/>
      <c r="AA146" s="120"/>
      <c r="AB146" s="122"/>
      <c r="AC146" s="122"/>
      <c r="AD146" s="120"/>
      <c r="AE146" s="120"/>
      <c r="AF146" s="120"/>
      <c r="AG146" s="117" t="s">
        <v>815</v>
      </c>
      <c r="AH146" s="120"/>
      <c r="AJ146" s="120"/>
    </row>
    <row r="147" spans="6:36" x14ac:dyDescent="0.25">
      <c r="F147" s="91"/>
      <c r="X147" s="120"/>
      <c r="Y147" s="120"/>
      <c r="Z147" s="120"/>
      <c r="AA147" s="120"/>
      <c r="AB147" s="122"/>
      <c r="AC147" s="122"/>
      <c r="AD147" s="120"/>
      <c r="AE147" s="120"/>
      <c r="AF147" s="120"/>
      <c r="AG147" s="117" t="s">
        <v>827</v>
      </c>
      <c r="AH147" s="120"/>
      <c r="AJ147" s="120"/>
    </row>
    <row r="148" spans="6:36" x14ac:dyDescent="0.25">
      <c r="F148" s="91"/>
      <c r="X148" s="120"/>
      <c r="Y148" s="120"/>
      <c r="Z148" s="120"/>
      <c r="AA148" s="120"/>
      <c r="AB148" s="122"/>
      <c r="AC148" s="122"/>
      <c r="AD148" s="120"/>
      <c r="AE148" s="120"/>
      <c r="AF148" s="120"/>
      <c r="AG148" s="117" t="s">
        <v>829</v>
      </c>
      <c r="AH148" s="120"/>
      <c r="AJ148" s="120"/>
    </row>
    <row r="149" spans="6:36" x14ac:dyDescent="0.25">
      <c r="F149" s="91"/>
      <c r="X149" s="120"/>
      <c r="Y149" s="120"/>
      <c r="Z149" s="120"/>
      <c r="AA149" s="120"/>
      <c r="AB149" s="122"/>
      <c r="AC149" s="122"/>
      <c r="AD149" s="120"/>
      <c r="AE149" s="120"/>
      <c r="AF149" s="120"/>
      <c r="AG149" s="117" t="s">
        <v>826</v>
      </c>
      <c r="AH149" s="120"/>
      <c r="AJ149" s="120"/>
    </row>
    <row r="150" spans="6:36" x14ac:dyDescent="0.25">
      <c r="F150" s="91"/>
      <c r="X150" s="120"/>
      <c r="Y150" s="120"/>
      <c r="Z150" s="120"/>
      <c r="AA150" s="120"/>
      <c r="AB150" s="122"/>
      <c r="AC150" s="122"/>
      <c r="AD150" s="120"/>
      <c r="AE150" s="120"/>
      <c r="AF150" s="120"/>
      <c r="AG150" s="117" t="s">
        <v>817</v>
      </c>
      <c r="AH150" s="120"/>
      <c r="AJ150" s="120"/>
    </row>
    <row r="151" spans="6:36" x14ac:dyDescent="0.25">
      <c r="F151" s="91"/>
      <c r="X151" s="120"/>
      <c r="Y151" s="120"/>
      <c r="Z151" s="120"/>
      <c r="AA151" s="120"/>
      <c r="AB151" s="122"/>
      <c r="AC151" s="122"/>
      <c r="AD151" s="120"/>
      <c r="AE151" s="120"/>
      <c r="AF151" s="120"/>
      <c r="AG151" s="117" t="s">
        <v>816</v>
      </c>
      <c r="AH151" s="120"/>
      <c r="AJ151" s="120"/>
    </row>
    <row r="152" spans="6:36" x14ac:dyDescent="0.25">
      <c r="F152" s="91"/>
      <c r="X152" s="120"/>
      <c r="Y152" s="120"/>
      <c r="Z152" s="120"/>
      <c r="AA152" s="120"/>
      <c r="AB152" s="122"/>
      <c r="AC152" s="122"/>
      <c r="AD152" s="120"/>
      <c r="AE152" s="120"/>
      <c r="AF152" s="120"/>
      <c r="AG152" s="117" t="s">
        <v>822</v>
      </c>
      <c r="AH152" s="120"/>
      <c r="AJ152" s="120"/>
    </row>
    <row r="153" spans="6:36" x14ac:dyDescent="0.25">
      <c r="F153" s="91"/>
      <c r="X153" s="120"/>
      <c r="Y153" s="120"/>
      <c r="Z153" s="120"/>
      <c r="AA153" s="120"/>
      <c r="AB153" s="122"/>
      <c r="AC153" s="122"/>
      <c r="AD153" s="120"/>
      <c r="AE153" s="120"/>
      <c r="AF153" s="120"/>
      <c r="AG153" s="117" t="s">
        <v>823</v>
      </c>
      <c r="AH153" s="120"/>
      <c r="AJ153" s="120"/>
    </row>
    <row r="154" spans="6:36" x14ac:dyDescent="0.25">
      <c r="F154" s="91"/>
      <c r="X154" s="120"/>
      <c r="Y154" s="120"/>
      <c r="Z154" s="120"/>
      <c r="AA154" s="120"/>
      <c r="AB154" s="122"/>
      <c r="AC154" s="122"/>
      <c r="AD154" s="120"/>
      <c r="AE154" s="120"/>
      <c r="AF154" s="120"/>
      <c r="AG154" s="128" t="s">
        <v>825</v>
      </c>
      <c r="AH154" s="120"/>
      <c r="AJ154" s="120"/>
    </row>
    <row r="155" spans="6:36" x14ac:dyDescent="0.25">
      <c r="F155" s="91"/>
      <c r="X155" s="120"/>
      <c r="Y155" s="120"/>
      <c r="Z155" s="120"/>
      <c r="AA155" s="120"/>
      <c r="AB155" s="122"/>
      <c r="AC155" s="122"/>
      <c r="AD155" s="120"/>
      <c r="AE155" s="120"/>
      <c r="AF155" s="120"/>
      <c r="AG155" s="117" t="s">
        <v>907</v>
      </c>
      <c r="AH155" s="120"/>
      <c r="AJ155" s="120"/>
    </row>
    <row r="156" spans="6:36" x14ac:dyDescent="0.25">
      <c r="F156" s="91"/>
      <c r="X156" s="120"/>
      <c r="Y156" s="120"/>
      <c r="Z156" s="120"/>
      <c r="AA156" s="120"/>
      <c r="AB156" s="122"/>
      <c r="AC156" s="122"/>
      <c r="AD156" s="120"/>
      <c r="AE156" s="120"/>
      <c r="AF156" s="120"/>
      <c r="AG156" s="117" t="s">
        <v>828</v>
      </c>
      <c r="AH156" s="120"/>
      <c r="AJ156" s="120"/>
    </row>
    <row r="157" spans="6:36" x14ac:dyDescent="0.25">
      <c r="F157" s="91"/>
      <c r="X157" s="120"/>
      <c r="Y157" s="120"/>
      <c r="Z157" s="120"/>
      <c r="AA157" s="120"/>
      <c r="AB157" s="122"/>
      <c r="AC157" s="122"/>
      <c r="AD157" s="120"/>
      <c r="AE157" s="120"/>
      <c r="AF157" s="120"/>
      <c r="AG157" s="117" t="s">
        <v>758</v>
      </c>
      <c r="AH157" s="120"/>
      <c r="AJ157" s="120"/>
    </row>
    <row r="158" spans="6:36" x14ac:dyDescent="0.25">
      <c r="F158" s="91"/>
      <c r="X158" s="120"/>
      <c r="Y158" s="120"/>
      <c r="Z158" s="120"/>
      <c r="AA158" s="120"/>
      <c r="AB158" s="122"/>
      <c r="AC158" s="122"/>
      <c r="AD158" s="120"/>
      <c r="AE158" s="120"/>
      <c r="AF158" s="120"/>
      <c r="AG158" s="117" t="s">
        <v>812</v>
      </c>
      <c r="AH158" s="120"/>
      <c r="AJ158" s="120"/>
    </row>
    <row r="159" spans="6:36" x14ac:dyDescent="0.25">
      <c r="F159" s="91"/>
      <c r="X159" s="120"/>
      <c r="Y159" s="120"/>
      <c r="Z159" s="120"/>
      <c r="AA159" s="120"/>
      <c r="AB159" s="122"/>
      <c r="AC159" s="122"/>
      <c r="AD159" s="120"/>
      <c r="AE159" s="120"/>
      <c r="AF159" s="120"/>
      <c r="AG159" s="117" t="s">
        <v>811</v>
      </c>
      <c r="AH159" s="120"/>
      <c r="AJ159" s="120"/>
    </row>
    <row r="160" spans="6:36" x14ac:dyDescent="0.25">
      <c r="F160" s="91"/>
      <c r="X160" s="120"/>
      <c r="Y160" s="120"/>
      <c r="Z160" s="120"/>
      <c r="AA160" s="120"/>
      <c r="AB160" s="122"/>
      <c r="AC160" s="122"/>
      <c r="AD160" s="120"/>
      <c r="AE160" s="120"/>
      <c r="AF160" s="120"/>
      <c r="AG160" s="117" t="s">
        <v>819</v>
      </c>
      <c r="AH160" s="120"/>
      <c r="AJ160" s="120"/>
    </row>
    <row r="161" spans="6:36" x14ac:dyDescent="0.25">
      <c r="F161" s="91"/>
      <c r="X161" s="120"/>
      <c r="Y161" s="120"/>
      <c r="Z161" s="120"/>
      <c r="AA161" s="120"/>
      <c r="AB161" s="122"/>
      <c r="AC161" s="122"/>
      <c r="AD161" s="120"/>
      <c r="AE161" s="120"/>
      <c r="AF161" s="120"/>
      <c r="AG161" s="117" t="s">
        <v>813</v>
      </c>
      <c r="AH161" s="120"/>
      <c r="AJ161" s="120"/>
    </row>
    <row r="162" spans="6:36" x14ac:dyDescent="0.25">
      <c r="F162" s="91"/>
      <c r="X162" s="120"/>
      <c r="Y162" s="120"/>
      <c r="Z162" s="120"/>
      <c r="AA162" s="120"/>
      <c r="AB162" s="122"/>
      <c r="AC162" s="122"/>
      <c r="AD162" s="120"/>
      <c r="AE162" s="120"/>
      <c r="AF162" s="120"/>
      <c r="AG162" s="117" t="s">
        <v>824</v>
      </c>
      <c r="AH162" s="120"/>
      <c r="AJ162" s="120"/>
    </row>
    <row r="163" spans="6:36" x14ac:dyDescent="0.25">
      <c r="F163" s="91"/>
      <c r="X163" s="120"/>
      <c r="Y163" s="120"/>
      <c r="Z163" s="120"/>
      <c r="AA163" s="120"/>
      <c r="AB163" s="122"/>
      <c r="AC163" s="122"/>
      <c r="AD163" s="120"/>
      <c r="AE163" s="120"/>
      <c r="AF163" s="120"/>
      <c r="AG163" s="117" t="s">
        <v>810</v>
      </c>
      <c r="AH163" s="120"/>
      <c r="AJ163" s="120"/>
    </row>
    <row r="164" spans="6:36" x14ac:dyDescent="0.25">
      <c r="F164" s="91"/>
      <c r="X164" s="120"/>
      <c r="Y164" s="120"/>
      <c r="Z164" s="120"/>
      <c r="AA164" s="120"/>
      <c r="AB164" s="122"/>
      <c r="AC164" s="122"/>
      <c r="AD164" s="120"/>
      <c r="AE164" s="120"/>
      <c r="AF164" s="120"/>
      <c r="AG164" s="117" t="s">
        <v>830</v>
      </c>
      <c r="AH164" s="120"/>
      <c r="AJ164" s="120"/>
    </row>
    <row r="165" spans="6:36" x14ac:dyDescent="0.25">
      <c r="F165" s="91"/>
      <c r="X165" s="120"/>
      <c r="Y165" s="120"/>
      <c r="Z165" s="120"/>
      <c r="AA165" s="120"/>
      <c r="AB165" s="122"/>
      <c r="AC165" s="122"/>
      <c r="AD165" s="120"/>
      <c r="AE165" s="120"/>
      <c r="AF165" s="120"/>
      <c r="AG165" s="117" t="s">
        <v>818</v>
      </c>
      <c r="AH165" s="120"/>
      <c r="AJ165" s="120"/>
    </row>
    <row r="166" spans="6:36" x14ac:dyDescent="0.25">
      <c r="F166" s="91"/>
      <c r="X166" s="120"/>
      <c r="Y166" s="120"/>
      <c r="Z166" s="120"/>
      <c r="AA166" s="120"/>
      <c r="AB166" s="122"/>
      <c r="AC166" s="122"/>
      <c r="AD166" s="120"/>
      <c r="AE166" s="120"/>
      <c r="AF166" s="120"/>
      <c r="AG166" s="117" t="s">
        <v>831</v>
      </c>
      <c r="AH166" s="120"/>
      <c r="AJ166" s="120"/>
    </row>
    <row r="167" spans="6:36" x14ac:dyDescent="0.25">
      <c r="F167" s="91"/>
      <c r="X167" s="120"/>
      <c r="Y167" s="120"/>
      <c r="Z167" s="120"/>
      <c r="AA167" s="120"/>
      <c r="AB167" s="122"/>
      <c r="AC167" s="122"/>
      <c r="AD167" s="120"/>
      <c r="AE167" s="120"/>
      <c r="AF167" s="120"/>
      <c r="AG167" s="117" t="s">
        <v>838</v>
      </c>
      <c r="AH167" s="120"/>
      <c r="AJ167" s="120"/>
    </row>
    <row r="168" spans="6:36" x14ac:dyDescent="0.25">
      <c r="F168" s="91"/>
      <c r="X168" s="120"/>
      <c r="Y168" s="120"/>
      <c r="Z168" s="120"/>
      <c r="AA168" s="120"/>
      <c r="AB168" s="122"/>
      <c r="AC168" s="122"/>
      <c r="AD168" s="120"/>
      <c r="AE168" s="120"/>
      <c r="AF168" s="120"/>
      <c r="AG168" s="117" t="s">
        <v>837</v>
      </c>
      <c r="AH168" s="120"/>
      <c r="AJ168" s="120"/>
    </row>
    <row r="169" spans="6:36" x14ac:dyDescent="0.25">
      <c r="F169" s="91"/>
      <c r="X169" s="120"/>
      <c r="Y169" s="120"/>
      <c r="Z169" s="120"/>
      <c r="AA169" s="120"/>
      <c r="AB169" s="122"/>
      <c r="AC169" s="122"/>
      <c r="AD169" s="120"/>
      <c r="AE169" s="120"/>
      <c r="AF169" s="120"/>
      <c r="AG169" s="117" t="s">
        <v>1233</v>
      </c>
      <c r="AH169" s="120"/>
      <c r="AJ169" s="120"/>
    </row>
    <row r="170" spans="6:36" x14ac:dyDescent="0.25">
      <c r="F170" s="91"/>
      <c r="X170" s="120"/>
      <c r="Y170" s="120"/>
      <c r="Z170" s="120"/>
      <c r="AA170" s="120"/>
      <c r="AB170" s="122"/>
      <c r="AC170" s="122"/>
      <c r="AD170" s="120"/>
      <c r="AE170" s="120"/>
      <c r="AF170" s="120"/>
      <c r="AG170" s="117" t="s">
        <v>832</v>
      </c>
      <c r="AH170" s="120"/>
      <c r="AJ170" s="120"/>
    </row>
    <row r="171" spans="6:36" x14ac:dyDescent="0.25">
      <c r="F171" s="91"/>
      <c r="X171" s="120"/>
      <c r="Y171" s="120"/>
      <c r="Z171" s="120"/>
      <c r="AA171" s="120"/>
      <c r="AB171" s="122"/>
      <c r="AC171" s="122"/>
      <c r="AD171" s="120"/>
      <c r="AE171" s="120"/>
      <c r="AF171" s="120"/>
      <c r="AG171" s="117" t="s">
        <v>840</v>
      </c>
      <c r="AH171" s="120"/>
      <c r="AJ171" s="120"/>
    </row>
    <row r="172" spans="6:36" x14ac:dyDescent="0.25">
      <c r="F172" s="91"/>
      <c r="X172" s="120"/>
      <c r="Y172" s="120"/>
      <c r="Z172" s="120"/>
      <c r="AA172" s="120"/>
      <c r="AB172" s="122"/>
      <c r="AC172" s="122"/>
      <c r="AD172" s="120"/>
      <c r="AE172" s="120"/>
      <c r="AF172" s="120"/>
      <c r="AG172" s="117" t="s">
        <v>836</v>
      </c>
      <c r="AH172" s="120"/>
      <c r="AJ172" s="120"/>
    </row>
    <row r="173" spans="6:36" x14ac:dyDescent="0.25">
      <c r="F173" s="91"/>
      <c r="X173" s="120"/>
      <c r="Y173" s="120"/>
      <c r="Z173" s="120"/>
      <c r="AA173" s="120"/>
      <c r="AB173" s="122"/>
      <c r="AC173" s="122"/>
      <c r="AD173" s="120"/>
      <c r="AE173" s="120"/>
      <c r="AF173" s="120"/>
      <c r="AG173" s="117" t="s">
        <v>833</v>
      </c>
      <c r="AH173" s="120"/>
      <c r="AJ173" s="120"/>
    </row>
    <row r="174" spans="6:36" x14ac:dyDescent="0.25">
      <c r="F174" s="91"/>
      <c r="X174" s="120"/>
      <c r="Y174" s="120"/>
      <c r="Z174" s="120"/>
      <c r="AA174" s="120"/>
      <c r="AB174" s="122"/>
      <c r="AC174" s="122"/>
      <c r="AD174" s="120"/>
      <c r="AE174" s="120"/>
      <c r="AF174" s="120"/>
      <c r="AG174" s="117" t="s">
        <v>835</v>
      </c>
      <c r="AH174" s="120"/>
      <c r="AJ174" s="120"/>
    </row>
    <row r="175" spans="6:36" x14ac:dyDescent="0.25">
      <c r="F175" s="91"/>
      <c r="X175" s="120"/>
      <c r="Y175" s="120"/>
      <c r="Z175" s="120"/>
      <c r="AA175" s="120"/>
      <c r="AB175" s="122"/>
      <c r="AC175" s="122"/>
      <c r="AD175" s="120"/>
      <c r="AE175" s="120"/>
      <c r="AF175" s="120"/>
      <c r="AG175" s="117" t="s">
        <v>839</v>
      </c>
      <c r="AH175" s="120"/>
      <c r="AJ175" s="120"/>
    </row>
    <row r="176" spans="6:36" x14ac:dyDescent="0.25">
      <c r="F176" s="91"/>
      <c r="X176" s="120"/>
      <c r="Y176" s="120"/>
      <c r="Z176" s="120"/>
      <c r="AA176" s="120"/>
      <c r="AB176" s="122"/>
      <c r="AC176" s="122"/>
      <c r="AD176" s="120"/>
      <c r="AE176" s="120"/>
      <c r="AF176" s="120"/>
      <c r="AG176" s="117" t="s">
        <v>834</v>
      </c>
      <c r="AH176" s="120"/>
      <c r="AJ176" s="120"/>
    </row>
    <row r="177" spans="6:36" x14ac:dyDescent="0.25">
      <c r="F177" s="91"/>
      <c r="X177" s="120"/>
      <c r="Y177" s="120"/>
      <c r="Z177" s="120"/>
      <c r="AA177" s="120"/>
      <c r="AB177" s="122"/>
      <c r="AC177" s="122"/>
      <c r="AD177" s="120"/>
      <c r="AE177" s="120"/>
      <c r="AF177" s="120"/>
      <c r="AG177" s="117" t="s">
        <v>1229</v>
      </c>
      <c r="AH177" s="120"/>
      <c r="AJ177" s="120"/>
    </row>
    <row r="178" spans="6:36" x14ac:dyDescent="0.25">
      <c r="F178" s="91"/>
      <c r="X178" s="120"/>
      <c r="Y178" s="120"/>
      <c r="Z178" s="120"/>
      <c r="AA178" s="120"/>
      <c r="AB178" s="122"/>
      <c r="AC178" s="122"/>
      <c r="AD178" s="120"/>
      <c r="AE178" s="120"/>
      <c r="AF178" s="120"/>
      <c r="AG178" s="117" t="s">
        <v>821</v>
      </c>
      <c r="AH178" s="120"/>
      <c r="AJ178" s="120"/>
    </row>
    <row r="179" spans="6:36" x14ac:dyDescent="0.25">
      <c r="F179" s="91"/>
      <c r="X179" s="120"/>
      <c r="Y179" s="120"/>
      <c r="Z179" s="120"/>
      <c r="AA179" s="120"/>
      <c r="AB179" s="122"/>
      <c r="AC179" s="122"/>
      <c r="AD179" s="120"/>
      <c r="AE179" s="120"/>
      <c r="AF179" s="120"/>
      <c r="AG179" s="117" t="s">
        <v>841</v>
      </c>
      <c r="AH179" s="120"/>
      <c r="AJ179" s="120"/>
    </row>
    <row r="180" spans="6:36" x14ac:dyDescent="0.25">
      <c r="F180" s="91"/>
      <c r="X180" s="120"/>
      <c r="Y180" s="120"/>
      <c r="Z180" s="120"/>
      <c r="AA180" s="120"/>
      <c r="AB180" s="122"/>
      <c r="AC180" s="122"/>
      <c r="AD180" s="120"/>
      <c r="AE180" s="120"/>
      <c r="AF180" s="120"/>
      <c r="AG180" s="117" t="s">
        <v>847</v>
      </c>
      <c r="AH180" s="120"/>
      <c r="AJ180" s="120"/>
    </row>
    <row r="181" spans="6:36" x14ac:dyDescent="0.25">
      <c r="F181" s="91"/>
      <c r="X181" s="120"/>
      <c r="Y181" s="120"/>
      <c r="Z181" s="120"/>
      <c r="AA181" s="120"/>
      <c r="AB181" s="122"/>
      <c r="AC181" s="122"/>
      <c r="AD181" s="120"/>
      <c r="AE181" s="120"/>
      <c r="AF181" s="120"/>
      <c r="AG181" s="117" t="s">
        <v>852</v>
      </c>
      <c r="AH181" s="120"/>
      <c r="AJ181" s="120"/>
    </row>
    <row r="182" spans="6:36" x14ac:dyDescent="0.25">
      <c r="F182" s="91"/>
      <c r="X182" s="120"/>
      <c r="Y182" s="120"/>
      <c r="Z182" s="120"/>
      <c r="AA182" s="120"/>
      <c r="AB182" s="122"/>
      <c r="AC182" s="122"/>
      <c r="AD182" s="120"/>
      <c r="AE182" s="120"/>
      <c r="AF182" s="120"/>
      <c r="AG182" s="117" t="s">
        <v>851</v>
      </c>
      <c r="AH182" s="120"/>
      <c r="AJ182" s="120"/>
    </row>
    <row r="183" spans="6:36" x14ac:dyDescent="0.25">
      <c r="F183" s="91"/>
      <c r="X183" s="120"/>
      <c r="Y183" s="120"/>
      <c r="Z183" s="120"/>
      <c r="AA183" s="120"/>
      <c r="AB183" s="122"/>
      <c r="AC183" s="122"/>
      <c r="AD183" s="120"/>
      <c r="AE183" s="120"/>
      <c r="AF183" s="120"/>
      <c r="AG183" s="117" t="s">
        <v>842</v>
      </c>
      <c r="AH183" s="120"/>
      <c r="AJ183" s="120"/>
    </row>
    <row r="184" spans="6:36" x14ac:dyDescent="0.25">
      <c r="F184" s="91"/>
      <c r="X184" s="120"/>
      <c r="Y184" s="120"/>
      <c r="Z184" s="120"/>
      <c r="AA184" s="120"/>
      <c r="AB184" s="122"/>
      <c r="AC184" s="122"/>
      <c r="AD184" s="120"/>
      <c r="AE184" s="120"/>
      <c r="AF184" s="120"/>
      <c r="AG184" s="117" t="s">
        <v>1235</v>
      </c>
      <c r="AH184" s="120"/>
      <c r="AJ184" s="120"/>
    </row>
    <row r="185" spans="6:36" x14ac:dyDescent="0.25">
      <c r="F185" s="91"/>
      <c r="X185" s="120"/>
      <c r="Y185" s="120"/>
      <c r="Z185" s="120"/>
      <c r="AA185" s="120"/>
      <c r="AB185" s="122"/>
      <c r="AC185" s="122"/>
      <c r="AD185" s="120"/>
      <c r="AE185" s="120"/>
      <c r="AF185" s="120"/>
      <c r="AG185" s="117" t="s">
        <v>845</v>
      </c>
      <c r="AH185" s="120"/>
      <c r="AJ185" s="120"/>
    </row>
    <row r="186" spans="6:36" x14ac:dyDescent="0.25">
      <c r="F186" s="91"/>
      <c r="X186" s="120"/>
      <c r="Y186" s="120"/>
      <c r="Z186" s="120"/>
      <c r="AA186" s="120"/>
      <c r="AB186" s="122"/>
      <c r="AC186" s="122"/>
      <c r="AD186" s="120"/>
      <c r="AE186" s="120"/>
      <c r="AF186" s="120"/>
      <c r="AG186" s="117" t="s">
        <v>853</v>
      </c>
      <c r="AH186" s="120"/>
      <c r="AJ186" s="120"/>
    </row>
    <row r="187" spans="6:36" x14ac:dyDescent="0.25">
      <c r="F187" s="91"/>
      <c r="X187" s="120"/>
      <c r="Y187" s="120"/>
      <c r="Z187" s="120"/>
      <c r="AA187" s="120"/>
      <c r="AB187" s="122"/>
      <c r="AC187" s="122"/>
      <c r="AD187" s="120"/>
      <c r="AE187" s="120"/>
      <c r="AF187" s="120"/>
      <c r="AG187" s="117" t="s">
        <v>843</v>
      </c>
      <c r="AH187" s="120"/>
      <c r="AJ187" s="120"/>
    </row>
    <row r="188" spans="6:36" x14ac:dyDescent="0.25">
      <c r="F188" s="91"/>
      <c r="X188" s="120"/>
      <c r="Y188" s="120"/>
      <c r="Z188" s="120"/>
      <c r="AA188" s="120"/>
      <c r="AB188" s="122"/>
      <c r="AC188" s="122"/>
      <c r="AD188" s="120"/>
      <c r="AE188" s="120"/>
      <c r="AF188" s="120"/>
      <c r="AG188" s="117" t="s">
        <v>846</v>
      </c>
      <c r="AH188" s="120"/>
      <c r="AJ188" s="120"/>
    </row>
    <row r="189" spans="6:36" x14ac:dyDescent="0.25">
      <c r="F189" s="91"/>
      <c r="X189" s="120"/>
      <c r="Y189" s="120"/>
      <c r="Z189" s="120"/>
      <c r="AA189" s="120"/>
      <c r="AB189" s="122"/>
      <c r="AC189" s="122"/>
      <c r="AD189" s="120"/>
      <c r="AE189" s="120"/>
      <c r="AF189" s="120"/>
      <c r="AG189" s="117" t="s">
        <v>849</v>
      </c>
      <c r="AH189" s="120"/>
      <c r="AJ189" s="120"/>
    </row>
    <row r="190" spans="6:36" x14ac:dyDescent="0.25">
      <c r="F190" s="91"/>
      <c r="X190" s="120"/>
      <c r="Y190" s="120"/>
      <c r="Z190" s="120"/>
      <c r="AA190" s="120"/>
      <c r="AB190" s="122"/>
      <c r="AC190" s="122"/>
      <c r="AD190" s="120"/>
      <c r="AE190" s="120"/>
      <c r="AF190" s="120"/>
      <c r="AG190" s="117" t="s">
        <v>850</v>
      </c>
      <c r="AH190" s="120"/>
      <c r="AJ190" s="120"/>
    </row>
    <row r="191" spans="6:36" x14ac:dyDescent="0.25">
      <c r="F191" s="91"/>
      <c r="X191" s="120"/>
      <c r="Y191" s="120"/>
      <c r="Z191" s="120"/>
      <c r="AA191" s="120"/>
      <c r="AB191" s="122"/>
      <c r="AC191" s="122"/>
      <c r="AD191" s="120"/>
      <c r="AE191" s="120"/>
      <c r="AF191" s="120"/>
      <c r="AG191" s="117" t="s">
        <v>854</v>
      </c>
      <c r="AH191" s="120"/>
      <c r="AJ191" s="120"/>
    </row>
    <row r="192" spans="6:36" x14ac:dyDescent="0.25">
      <c r="F192" s="91"/>
      <c r="X192" s="120"/>
      <c r="Y192" s="120"/>
      <c r="Z192" s="120"/>
      <c r="AA192" s="120"/>
      <c r="AB192" s="122"/>
      <c r="AC192" s="122"/>
      <c r="AD192" s="120"/>
      <c r="AE192" s="120"/>
      <c r="AF192" s="120"/>
      <c r="AG192" s="117" t="s">
        <v>855</v>
      </c>
      <c r="AH192" s="120"/>
      <c r="AJ192" s="120"/>
    </row>
    <row r="193" spans="6:36" x14ac:dyDescent="0.25">
      <c r="F193" s="91"/>
      <c r="X193" s="120"/>
      <c r="Y193" s="120"/>
      <c r="Z193" s="120"/>
      <c r="AA193" s="120"/>
      <c r="AB193" s="122"/>
      <c r="AC193" s="122"/>
      <c r="AD193" s="120"/>
      <c r="AE193" s="120"/>
      <c r="AF193" s="120"/>
      <c r="AG193" s="117" t="s">
        <v>857</v>
      </c>
      <c r="AH193" s="120"/>
      <c r="AJ193" s="120"/>
    </row>
    <row r="194" spans="6:36" x14ac:dyDescent="0.25">
      <c r="F194" s="91"/>
      <c r="X194" s="120"/>
      <c r="Y194" s="120"/>
      <c r="Z194" s="120"/>
      <c r="AA194" s="120"/>
      <c r="AB194" s="122"/>
      <c r="AC194" s="122"/>
      <c r="AD194" s="120"/>
      <c r="AE194" s="120"/>
      <c r="AF194" s="120"/>
      <c r="AG194" s="117" t="s">
        <v>858</v>
      </c>
      <c r="AH194" s="120"/>
      <c r="AJ194" s="120"/>
    </row>
    <row r="195" spans="6:36" x14ac:dyDescent="0.25">
      <c r="F195" s="91"/>
      <c r="X195" s="120"/>
      <c r="Y195" s="120"/>
      <c r="Z195" s="120"/>
      <c r="AA195" s="120"/>
      <c r="AB195" s="122"/>
      <c r="AC195" s="122"/>
      <c r="AD195" s="120"/>
      <c r="AE195" s="120"/>
      <c r="AF195" s="120"/>
      <c r="AG195" s="117" t="s">
        <v>681</v>
      </c>
      <c r="AH195" s="120"/>
      <c r="AJ195" s="120"/>
    </row>
    <row r="196" spans="6:36" x14ac:dyDescent="0.25">
      <c r="F196" s="91"/>
      <c r="X196" s="120"/>
      <c r="Y196" s="120"/>
      <c r="Z196" s="120"/>
      <c r="AA196" s="120"/>
      <c r="AB196" s="122"/>
      <c r="AC196" s="122"/>
      <c r="AD196" s="120"/>
      <c r="AE196" s="120"/>
      <c r="AF196" s="120"/>
      <c r="AG196" s="117" t="s">
        <v>797</v>
      </c>
      <c r="AH196" s="120"/>
      <c r="AJ196" s="120"/>
    </row>
    <row r="197" spans="6:36" x14ac:dyDescent="0.25">
      <c r="F197" s="91"/>
      <c r="X197" s="120"/>
      <c r="Y197" s="120"/>
      <c r="Z197" s="120"/>
      <c r="AA197" s="120"/>
      <c r="AB197" s="122"/>
      <c r="AC197" s="122"/>
      <c r="AD197" s="120"/>
      <c r="AE197" s="120"/>
      <c r="AF197" s="120"/>
      <c r="AG197" s="117" t="s">
        <v>805</v>
      </c>
      <c r="AH197" s="120"/>
      <c r="AJ197" s="120"/>
    </row>
    <row r="198" spans="6:36" x14ac:dyDescent="0.25">
      <c r="F198" s="91"/>
      <c r="X198" s="120"/>
      <c r="Y198" s="120"/>
      <c r="Z198" s="120"/>
      <c r="AA198" s="120"/>
      <c r="AB198" s="122"/>
      <c r="AC198" s="122"/>
      <c r="AD198" s="120"/>
      <c r="AE198" s="120"/>
      <c r="AF198" s="120"/>
      <c r="AG198" s="117" t="s">
        <v>814</v>
      </c>
      <c r="AH198" s="120"/>
      <c r="AJ198" s="120"/>
    </row>
    <row r="199" spans="6:36" x14ac:dyDescent="0.25">
      <c r="F199" s="91"/>
      <c r="X199" s="120"/>
      <c r="Y199" s="120"/>
      <c r="Z199" s="120"/>
      <c r="AA199" s="120"/>
      <c r="AB199" s="122"/>
      <c r="AC199" s="122"/>
      <c r="AD199" s="120"/>
      <c r="AE199" s="120"/>
      <c r="AF199" s="120"/>
      <c r="AG199" s="117" t="s">
        <v>848</v>
      </c>
      <c r="AH199" s="120"/>
      <c r="AJ199" s="120"/>
    </row>
    <row r="200" spans="6:36" x14ac:dyDescent="0.25">
      <c r="F200" s="91"/>
      <c r="X200" s="120"/>
      <c r="Y200" s="120"/>
      <c r="Z200" s="120"/>
      <c r="AA200" s="120"/>
      <c r="AB200" s="122"/>
      <c r="AC200" s="122"/>
      <c r="AD200" s="120"/>
      <c r="AE200" s="120"/>
      <c r="AF200" s="120"/>
      <c r="AG200" s="117" t="s">
        <v>898</v>
      </c>
      <c r="AH200" s="120"/>
      <c r="AJ200" s="120"/>
    </row>
    <row r="201" spans="6:36" x14ac:dyDescent="0.25">
      <c r="F201" s="91"/>
      <c r="X201" s="120"/>
      <c r="Y201" s="120"/>
      <c r="Z201" s="120"/>
      <c r="AA201" s="120"/>
      <c r="AB201" s="122"/>
      <c r="AC201" s="122"/>
      <c r="AD201" s="120"/>
      <c r="AE201" s="120"/>
      <c r="AF201" s="120"/>
      <c r="AG201" s="117" t="s">
        <v>905</v>
      </c>
      <c r="AH201" s="120"/>
      <c r="AJ201" s="120"/>
    </row>
    <row r="202" spans="6:36" x14ac:dyDescent="0.25">
      <c r="F202" s="91"/>
      <c r="X202" s="120"/>
      <c r="Y202" s="120"/>
      <c r="Z202" s="120"/>
      <c r="AA202" s="120"/>
      <c r="AB202" s="122"/>
      <c r="AC202" s="122"/>
      <c r="AD202" s="120"/>
      <c r="AE202" s="120"/>
      <c r="AF202" s="120"/>
      <c r="AG202" s="117" t="s">
        <v>867</v>
      </c>
      <c r="AH202" s="120"/>
      <c r="AJ202" s="120"/>
    </row>
    <row r="203" spans="6:36" x14ac:dyDescent="0.25">
      <c r="F203" s="91"/>
      <c r="X203" s="120"/>
      <c r="Y203" s="120"/>
      <c r="Z203" s="120"/>
      <c r="AA203" s="120"/>
      <c r="AB203" s="122"/>
      <c r="AC203" s="122"/>
      <c r="AD203" s="120"/>
      <c r="AE203" s="120"/>
      <c r="AF203" s="120"/>
      <c r="AG203" s="117" t="s">
        <v>872</v>
      </c>
      <c r="AH203" s="120"/>
      <c r="AJ203" s="120"/>
    </row>
    <row r="204" spans="6:36" x14ac:dyDescent="0.25">
      <c r="F204" s="91"/>
      <c r="X204" s="120"/>
      <c r="Y204" s="120"/>
      <c r="Z204" s="120"/>
      <c r="AA204" s="120"/>
      <c r="AB204" s="122"/>
      <c r="AC204" s="122"/>
      <c r="AD204" s="120"/>
      <c r="AE204" s="120"/>
      <c r="AF204" s="120"/>
      <c r="AG204" s="117" t="s">
        <v>859</v>
      </c>
      <c r="AH204" s="120"/>
      <c r="AJ204" s="120"/>
    </row>
    <row r="205" spans="6:36" x14ac:dyDescent="0.25">
      <c r="F205" s="91"/>
      <c r="X205" s="120"/>
      <c r="Y205" s="120"/>
      <c r="Z205" s="120"/>
      <c r="AA205" s="120"/>
      <c r="AB205" s="122"/>
      <c r="AC205" s="122"/>
      <c r="AD205" s="120"/>
      <c r="AE205" s="120"/>
      <c r="AF205" s="120"/>
      <c r="AG205" s="117" t="s">
        <v>868</v>
      </c>
      <c r="AH205" s="120"/>
      <c r="AJ205" s="120"/>
    </row>
    <row r="206" spans="6:36" x14ac:dyDescent="0.25">
      <c r="F206" s="91"/>
      <c r="X206" s="120"/>
      <c r="Y206" s="120"/>
      <c r="Z206" s="120"/>
      <c r="AA206" s="120"/>
      <c r="AB206" s="122"/>
      <c r="AC206" s="122"/>
      <c r="AD206" s="120"/>
      <c r="AE206" s="120"/>
      <c r="AF206" s="120"/>
      <c r="AG206" s="117" t="s">
        <v>856</v>
      </c>
      <c r="AH206" s="120"/>
      <c r="AJ206" s="120"/>
    </row>
    <row r="207" spans="6:36" x14ac:dyDescent="0.25">
      <c r="F207" s="91"/>
      <c r="X207" s="120"/>
      <c r="Y207" s="120"/>
      <c r="Z207" s="120"/>
      <c r="AA207" s="120"/>
      <c r="AB207" s="122"/>
      <c r="AC207" s="122"/>
      <c r="AD207" s="120"/>
      <c r="AE207" s="120"/>
      <c r="AF207" s="120"/>
      <c r="AG207" s="117" t="s">
        <v>861</v>
      </c>
      <c r="AH207" s="120"/>
      <c r="AJ207" s="120"/>
    </row>
    <row r="208" spans="6:36" x14ac:dyDescent="0.25">
      <c r="F208" s="91"/>
      <c r="X208" s="120"/>
      <c r="Y208" s="120"/>
      <c r="Z208" s="120"/>
      <c r="AA208" s="120"/>
      <c r="AB208" s="122"/>
      <c r="AC208" s="122"/>
      <c r="AD208" s="120"/>
      <c r="AE208" s="120"/>
      <c r="AF208" s="120"/>
      <c r="AG208" s="117" t="s">
        <v>866</v>
      </c>
      <c r="AH208" s="120"/>
      <c r="AJ208" s="120"/>
    </row>
    <row r="209" spans="6:36" x14ac:dyDescent="0.25">
      <c r="F209" s="91"/>
      <c r="X209" s="120"/>
      <c r="Y209" s="120"/>
      <c r="Z209" s="120"/>
      <c r="AA209" s="120"/>
      <c r="AB209" s="122"/>
      <c r="AC209" s="122"/>
      <c r="AD209" s="120"/>
      <c r="AE209" s="120"/>
      <c r="AF209" s="120"/>
      <c r="AG209" s="117" t="s">
        <v>863</v>
      </c>
      <c r="AH209" s="120"/>
      <c r="AJ209" s="120"/>
    </row>
    <row r="210" spans="6:36" x14ac:dyDescent="0.25">
      <c r="F210" s="91"/>
      <c r="X210" s="120"/>
      <c r="Y210" s="120"/>
      <c r="Z210" s="120"/>
      <c r="AA210" s="120"/>
      <c r="AB210" s="122"/>
      <c r="AC210" s="122"/>
      <c r="AD210" s="120"/>
      <c r="AE210" s="120"/>
      <c r="AF210" s="120"/>
      <c r="AG210" s="117" t="s">
        <v>874</v>
      </c>
      <c r="AH210" s="120"/>
      <c r="AJ210" s="120"/>
    </row>
    <row r="211" spans="6:36" x14ac:dyDescent="0.25">
      <c r="F211" s="91"/>
      <c r="X211" s="120"/>
      <c r="Y211" s="120"/>
      <c r="Z211" s="120"/>
      <c r="AA211" s="120"/>
      <c r="AB211" s="122"/>
      <c r="AC211" s="122"/>
      <c r="AD211" s="120"/>
      <c r="AE211" s="120"/>
      <c r="AF211" s="120"/>
      <c r="AG211" s="117" t="s">
        <v>860</v>
      </c>
      <c r="AH211" s="120"/>
      <c r="AJ211" s="120"/>
    </row>
    <row r="212" spans="6:36" x14ac:dyDescent="0.25">
      <c r="F212" s="91"/>
      <c r="X212" s="120"/>
      <c r="Y212" s="120"/>
      <c r="Z212" s="120"/>
      <c r="AA212" s="120"/>
      <c r="AB212" s="122"/>
      <c r="AC212" s="122"/>
      <c r="AD212" s="120"/>
      <c r="AE212" s="120"/>
      <c r="AF212" s="120"/>
      <c r="AG212" s="117" t="s">
        <v>869</v>
      </c>
      <c r="AH212" s="120"/>
      <c r="AJ212" s="120"/>
    </row>
    <row r="213" spans="6:36" x14ac:dyDescent="0.25">
      <c r="F213" s="91"/>
      <c r="X213" s="120"/>
      <c r="Y213" s="120"/>
      <c r="Z213" s="120"/>
      <c r="AA213" s="120"/>
      <c r="AB213" s="122"/>
      <c r="AC213" s="122"/>
      <c r="AD213" s="120"/>
      <c r="AE213" s="120"/>
      <c r="AF213" s="120"/>
      <c r="AG213" s="117" t="s">
        <v>908</v>
      </c>
      <c r="AH213" s="120"/>
      <c r="AJ213" s="120"/>
    </row>
    <row r="214" spans="6:36" x14ac:dyDescent="0.25">
      <c r="F214" s="91"/>
      <c r="X214" s="120"/>
      <c r="Y214" s="120"/>
      <c r="Z214" s="120"/>
      <c r="AA214" s="120"/>
      <c r="AB214" s="122"/>
      <c r="AC214" s="122"/>
      <c r="AD214" s="120"/>
      <c r="AE214" s="120"/>
      <c r="AF214" s="120"/>
      <c r="AG214" s="128" t="s">
        <v>772</v>
      </c>
      <c r="AH214" s="120"/>
      <c r="AJ214" s="120"/>
    </row>
    <row r="215" spans="6:36" x14ac:dyDescent="0.25">
      <c r="F215" s="91"/>
      <c r="X215" s="120"/>
      <c r="Y215" s="120"/>
      <c r="Z215" s="120"/>
      <c r="AA215" s="120"/>
      <c r="AB215" s="122"/>
      <c r="AC215" s="122"/>
      <c r="AD215" s="120"/>
      <c r="AE215" s="120"/>
      <c r="AF215" s="120"/>
      <c r="AG215" s="117" t="s">
        <v>871</v>
      </c>
      <c r="AH215" s="120"/>
      <c r="AJ215" s="120"/>
    </row>
    <row r="216" spans="6:36" x14ac:dyDescent="0.25">
      <c r="F216" s="91"/>
      <c r="X216" s="120"/>
      <c r="Y216" s="120"/>
      <c r="Z216" s="120"/>
      <c r="AA216" s="120"/>
      <c r="AB216" s="122"/>
      <c r="AC216" s="122"/>
      <c r="AD216" s="120"/>
      <c r="AE216" s="120"/>
      <c r="AF216" s="120"/>
      <c r="AG216" s="117" t="s">
        <v>806</v>
      </c>
      <c r="AH216" s="120"/>
      <c r="AJ216" s="120"/>
    </row>
    <row r="217" spans="6:36" x14ac:dyDescent="0.25">
      <c r="F217" s="91"/>
      <c r="X217" s="120"/>
      <c r="Y217" s="120"/>
      <c r="Z217" s="120"/>
      <c r="AA217" s="120"/>
      <c r="AB217" s="122"/>
      <c r="AC217" s="122"/>
      <c r="AD217" s="120"/>
      <c r="AE217" s="120"/>
      <c r="AF217" s="120"/>
      <c r="AG217" s="117" t="s">
        <v>864</v>
      </c>
      <c r="AH217" s="120"/>
      <c r="AJ217" s="120"/>
    </row>
    <row r="218" spans="6:36" x14ac:dyDescent="0.25">
      <c r="F218" s="91"/>
      <c r="X218" s="120"/>
      <c r="Y218" s="120"/>
      <c r="Z218" s="120"/>
      <c r="AA218" s="120"/>
      <c r="AB218" s="122"/>
      <c r="AC218" s="122"/>
      <c r="AD218" s="120"/>
      <c r="AE218" s="120"/>
      <c r="AF218" s="120"/>
      <c r="AG218" s="117" t="s">
        <v>862</v>
      </c>
      <c r="AH218" s="120"/>
      <c r="AJ218" s="120"/>
    </row>
    <row r="219" spans="6:36" x14ac:dyDescent="0.25">
      <c r="F219" s="91"/>
      <c r="X219" s="120"/>
      <c r="Y219" s="120"/>
      <c r="Z219" s="120"/>
      <c r="AA219" s="120"/>
      <c r="AB219" s="122"/>
      <c r="AC219" s="122"/>
      <c r="AD219" s="120"/>
      <c r="AE219" s="120"/>
      <c r="AF219" s="120"/>
      <c r="AG219" s="117" t="s">
        <v>870</v>
      </c>
      <c r="AH219" s="120"/>
      <c r="AJ219" s="120"/>
    </row>
    <row r="220" spans="6:36" x14ac:dyDescent="0.25">
      <c r="F220" s="91"/>
      <c r="X220" s="120"/>
      <c r="Y220" s="120"/>
      <c r="Z220" s="120"/>
      <c r="AA220" s="120"/>
      <c r="AB220" s="122"/>
      <c r="AC220" s="122"/>
      <c r="AD220" s="120"/>
      <c r="AE220" s="120"/>
      <c r="AF220" s="120"/>
      <c r="AG220" s="117" t="s">
        <v>865</v>
      </c>
      <c r="AH220" s="120"/>
      <c r="AJ220" s="120"/>
    </row>
    <row r="221" spans="6:36" x14ac:dyDescent="0.25">
      <c r="F221" s="91"/>
      <c r="X221" s="120"/>
      <c r="Y221" s="120"/>
      <c r="Z221" s="120"/>
      <c r="AA221" s="120"/>
      <c r="AB221" s="122"/>
      <c r="AC221" s="122"/>
      <c r="AD221" s="120"/>
      <c r="AE221" s="120"/>
      <c r="AF221" s="120"/>
      <c r="AG221" s="117" t="s">
        <v>716</v>
      </c>
      <c r="AH221" s="120"/>
      <c r="AJ221" s="120"/>
    </row>
    <row r="222" spans="6:36" x14ac:dyDescent="0.25">
      <c r="F222" s="91"/>
      <c r="X222" s="120"/>
      <c r="Y222" s="120"/>
      <c r="Z222" s="120"/>
      <c r="AA222" s="120"/>
      <c r="AB222" s="122"/>
      <c r="AC222" s="122"/>
      <c r="AD222" s="120"/>
      <c r="AE222" s="120"/>
      <c r="AF222" s="120"/>
      <c r="AG222" s="117" t="s">
        <v>875</v>
      </c>
      <c r="AH222" s="120"/>
      <c r="AJ222" s="120"/>
    </row>
    <row r="223" spans="6:36" x14ac:dyDescent="0.25">
      <c r="F223" s="91"/>
      <c r="X223" s="120"/>
      <c r="Y223" s="120"/>
      <c r="Z223" s="120"/>
      <c r="AA223" s="120"/>
      <c r="AB223" s="122"/>
      <c r="AC223" s="122"/>
      <c r="AD223" s="120"/>
      <c r="AE223" s="120"/>
      <c r="AF223" s="120"/>
      <c r="AG223" s="117" t="s">
        <v>1230</v>
      </c>
      <c r="AH223" s="120"/>
      <c r="AJ223" s="120"/>
    </row>
    <row r="224" spans="6:36" x14ac:dyDescent="0.25">
      <c r="F224" s="91"/>
      <c r="X224" s="120"/>
      <c r="Y224" s="120"/>
      <c r="Z224" s="120"/>
      <c r="AA224" s="120"/>
      <c r="AB224" s="122"/>
      <c r="AC224" s="122"/>
      <c r="AD224" s="120"/>
      <c r="AE224" s="120"/>
      <c r="AF224" s="120"/>
      <c r="AG224" s="117" t="s">
        <v>881</v>
      </c>
      <c r="AH224" s="120"/>
      <c r="AJ224" s="120"/>
    </row>
    <row r="225" spans="6:36" x14ac:dyDescent="0.25">
      <c r="F225" s="91"/>
      <c r="X225" s="120"/>
      <c r="Y225" s="120"/>
      <c r="Z225" s="120"/>
      <c r="AA225" s="120"/>
      <c r="AB225" s="122"/>
      <c r="AC225" s="122"/>
      <c r="AD225" s="120"/>
      <c r="AE225" s="120"/>
      <c r="AF225" s="120"/>
      <c r="AG225" s="117" t="s">
        <v>890</v>
      </c>
      <c r="AH225" s="120"/>
      <c r="AJ225" s="120"/>
    </row>
    <row r="226" spans="6:36" x14ac:dyDescent="0.25">
      <c r="F226" s="91"/>
      <c r="X226" s="120"/>
      <c r="Y226" s="120"/>
      <c r="Z226" s="120"/>
      <c r="AA226" s="120"/>
      <c r="AB226" s="122"/>
      <c r="AC226" s="122"/>
      <c r="AD226" s="120"/>
      <c r="AE226" s="120"/>
      <c r="AF226" s="120"/>
      <c r="AG226" s="117" t="s">
        <v>880</v>
      </c>
      <c r="AH226" s="120"/>
      <c r="AJ226" s="120"/>
    </row>
    <row r="227" spans="6:36" x14ac:dyDescent="0.25">
      <c r="F227" s="91"/>
      <c r="X227" s="120"/>
      <c r="Y227" s="120"/>
      <c r="Z227" s="120"/>
      <c r="AA227" s="120"/>
      <c r="AB227" s="122"/>
      <c r="AC227" s="122"/>
      <c r="AD227" s="120"/>
      <c r="AE227" s="120"/>
      <c r="AF227" s="120"/>
      <c r="AG227" s="117" t="s">
        <v>883</v>
      </c>
      <c r="AH227" s="120"/>
      <c r="AJ227" s="120"/>
    </row>
    <row r="228" spans="6:36" x14ac:dyDescent="0.25">
      <c r="F228" s="91"/>
      <c r="X228" s="120"/>
      <c r="Y228" s="120"/>
      <c r="Z228" s="120"/>
      <c r="AA228" s="120"/>
      <c r="AB228" s="122"/>
      <c r="AC228" s="122"/>
      <c r="AD228" s="120"/>
      <c r="AE228" s="120"/>
      <c r="AF228" s="120"/>
      <c r="AG228" s="117" t="s">
        <v>879</v>
      </c>
      <c r="AH228" s="120"/>
      <c r="AJ228" s="120"/>
    </row>
    <row r="229" spans="6:36" x14ac:dyDescent="0.25">
      <c r="F229" s="91"/>
      <c r="X229" s="120"/>
      <c r="Y229" s="120"/>
      <c r="Z229" s="120"/>
      <c r="AA229" s="120"/>
      <c r="AB229" s="122"/>
      <c r="AC229" s="122"/>
      <c r="AD229" s="120"/>
      <c r="AE229" s="120"/>
      <c r="AF229" s="120"/>
      <c r="AG229" s="117" t="s">
        <v>882</v>
      </c>
      <c r="AH229" s="120"/>
      <c r="AJ229" s="120"/>
    </row>
    <row r="230" spans="6:36" x14ac:dyDescent="0.25">
      <c r="F230" s="91"/>
      <c r="X230" s="120"/>
      <c r="Y230" s="120"/>
      <c r="Z230" s="120"/>
      <c r="AA230" s="120"/>
      <c r="AB230" s="122"/>
      <c r="AC230" s="122"/>
      <c r="AD230" s="120"/>
      <c r="AE230" s="120"/>
      <c r="AF230" s="120"/>
      <c r="AG230" s="117" t="s">
        <v>886</v>
      </c>
      <c r="AH230" s="120"/>
      <c r="AJ230" s="120"/>
    </row>
    <row r="231" spans="6:36" x14ac:dyDescent="0.25">
      <c r="F231" s="91"/>
      <c r="X231" s="120"/>
      <c r="Y231" s="120"/>
      <c r="Z231" s="120"/>
      <c r="AA231" s="120"/>
      <c r="AB231" s="122"/>
      <c r="AC231" s="122"/>
      <c r="AD231" s="120"/>
      <c r="AE231" s="120"/>
      <c r="AF231" s="120"/>
      <c r="AG231" s="117" t="s">
        <v>888</v>
      </c>
      <c r="AH231" s="120"/>
      <c r="AJ231" s="120"/>
    </row>
    <row r="232" spans="6:36" x14ac:dyDescent="0.25">
      <c r="F232" s="91"/>
      <c r="X232" s="120"/>
      <c r="Y232" s="120"/>
      <c r="Z232" s="120"/>
      <c r="AA232" s="120"/>
      <c r="AB232" s="122"/>
      <c r="AC232" s="122"/>
      <c r="AD232" s="120"/>
      <c r="AE232" s="120"/>
      <c r="AF232" s="120"/>
      <c r="AG232" s="117" t="s">
        <v>885</v>
      </c>
      <c r="AH232" s="120"/>
      <c r="AJ232" s="120"/>
    </row>
    <row r="233" spans="6:36" x14ac:dyDescent="0.25">
      <c r="F233" s="91"/>
      <c r="X233" s="120"/>
      <c r="Y233" s="120"/>
      <c r="Z233" s="120"/>
      <c r="AA233" s="120"/>
      <c r="AB233" s="122"/>
      <c r="AC233" s="122"/>
      <c r="AD233" s="120"/>
      <c r="AE233" s="120"/>
      <c r="AF233" s="120"/>
      <c r="AG233" s="117" t="s">
        <v>887</v>
      </c>
      <c r="AH233" s="120"/>
      <c r="AJ233" s="120"/>
    </row>
    <row r="234" spans="6:36" x14ac:dyDescent="0.25">
      <c r="F234" s="91"/>
      <c r="X234" s="120"/>
      <c r="Y234" s="120"/>
      <c r="Z234" s="120"/>
      <c r="AA234" s="120"/>
      <c r="AB234" s="122"/>
      <c r="AC234" s="122"/>
      <c r="AD234" s="120"/>
      <c r="AE234" s="120"/>
      <c r="AF234" s="120"/>
      <c r="AG234" s="117" t="s">
        <v>884</v>
      </c>
      <c r="AH234" s="120"/>
      <c r="AJ234" s="120"/>
    </row>
    <row r="235" spans="6:36" x14ac:dyDescent="0.25">
      <c r="F235" s="91"/>
      <c r="X235" s="120"/>
      <c r="Y235" s="120"/>
      <c r="Z235" s="120"/>
      <c r="AA235" s="120"/>
      <c r="AB235" s="122"/>
      <c r="AC235" s="122"/>
      <c r="AD235" s="120"/>
      <c r="AE235" s="120"/>
      <c r="AF235" s="120"/>
      <c r="AG235" s="117" t="s">
        <v>876</v>
      </c>
      <c r="AH235" s="120"/>
      <c r="AJ235" s="120"/>
    </row>
    <row r="236" spans="6:36" x14ac:dyDescent="0.25">
      <c r="F236" s="91"/>
      <c r="X236" s="120"/>
      <c r="Y236" s="120"/>
      <c r="Z236" s="120"/>
      <c r="AA236" s="120"/>
      <c r="AB236" s="122"/>
      <c r="AC236" s="122"/>
      <c r="AD236" s="120"/>
      <c r="AE236" s="120"/>
      <c r="AF236" s="120"/>
      <c r="AG236" s="117" t="s">
        <v>889</v>
      </c>
      <c r="AH236" s="120"/>
      <c r="AJ236" s="120"/>
    </row>
    <row r="237" spans="6:36" x14ac:dyDescent="0.25">
      <c r="F237" s="91"/>
      <c r="X237" s="120"/>
      <c r="Y237" s="120"/>
      <c r="Z237" s="120"/>
      <c r="AA237" s="120"/>
      <c r="AB237" s="122"/>
      <c r="AC237" s="122"/>
      <c r="AD237" s="120"/>
      <c r="AE237" s="120"/>
      <c r="AF237" s="120"/>
      <c r="AG237" s="117" t="s">
        <v>892</v>
      </c>
      <c r="AH237" s="120"/>
      <c r="AJ237" s="120"/>
    </row>
    <row r="238" spans="6:36" x14ac:dyDescent="0.25">
      <c r="F238" s="91"/>
      <c r="X238" s="120"/>
      <c r="Y238" s="120"/>
      <c r="Z238" s="120"/>
      <c r="AA238" s="120"/>
      <c r="AB238" s="122"/>
      <c r="AC238" s="122"/>
      <c r="AD238" s="120"/>
      <c r="AE238" s="120"/>
      <c r="AF238" s="120"/>
      <c r="AG238" s="117" t="s">
        <v>891</v>
      </c>
      <c r="AH238" s="120"/>
      <c r="AJ238" s="120"/>
    </row>
    <row r="239" spans="6:36" x14ac:dyDescent="0.25">
      <c r="F239" s="91"/>
      <c r="X239" s="120"/>
      <c r="Y239" s="120"/>
      <c r="Z239" s="120"/>
      <c r="AA239" s="120"/>
      <c r="AB239" s="122"/>
      <c r="AC239" s="122"/>
      <c r="AD239" s="120"/>
      <c r="AE239" s="120"/>
      <c r="AF239" s="120"/>
      <c r="AG239" s="117" t="s">
        <v>637</v>
      </c>
      <c r="AH239" s="120"/>
      <c r="AJ239" s="120"/>
    </row>
    <row r="240" spans="6:36" x14ac:dyDescent="0.25">
      <c r="F240" s="91"/>
      <c r="X240" s="120"/>
      <c r="Y240" s="120"/>
      <c r="Z240" s="120"/>
      <c r="AA240" s="120"/>
      <c r="AB240" s="122"/>
      <c r="AC240" s="122"/>
      <c r="AD240" s="120"/>
      <c r="AE240" s="120"/>
      <c r="AF240" s="120"/>
      <c r="AG240" s="117" t="s">
        <v>585</v>
      </c>
      <c r="AH240" s="120"/>
      <c r="AJ240" s="120"/>
    </row>
    <row r="241" spans="6:36" x14ac:dyDescent="0.25">
      <c r="F241" s="91"/>
      <c r="X241" s="120"/>
      <c r="Y241" s="120"/>
      <c r="Z241" s="120"/>
      <c r="AA241" s="120"/>
      <c r="AB241" s="122"/>
      <c r="AC241" s="122"/>
      <c r="AD241" s="120"/>
      <c r="AE241" s="120"/>
      <c r="AF241" s="120"/>
      <c r="AG241" s="117" t="s">
        <v>893</v>
      </c>
      <c r="AH241" s="120"/>
      <c r="AJ241" s="120"/>
    </row>
    <row r="242" spans="6:36" x14ac:dyDescent="0.25">
      <c r="F242" s="91"/>
      <c r="X242" s="120"/>
      <c r="Y242" s="120"/>
      <c r="Z242" s="120"/>
      <c r="AA242" s="120"/>
      <c r="AB242" s="122"/>
      <c r="AC242" s="122"/>
      <c r="AD242" s="120"/>
      <c r="AE242" s="120"/>
      <c r="AF242" s="120"/>
      <c r="AG242" s="117" t="s">
        <v>894</v>
      </c>
      <c r="AH242" s="120"/>
      <c r="AJ242" s="120"/>
    </row>
    <row r="243" spans="6:36" x14ac:dyDescent="0.25">
      <c r="F243" s="91"/>
      <c r="X243" s="120"/>
      <c r="Y243" s="120"/>
      <c r="Z243" s="120"/>
      <c r="AA243" s="120"/>
      <c r="AB243" s="122"/>
      <c r="AC243" s="122"/>
      <c r="AD243" s="120"/>
      <c r="AE243" s="120"/>
      <c r="AF243" s="120"/>
      <c r="AG243" s="117" t="s">
        <v>1234</v>
      </c>
      <c r="AH243" s="120"/>
      <c r="AJ243" s="120"/>
    </row>
    <row r="244" spans="6:36" x14ac:dyDescent="0.25">
      <c r="F244" s="91"/>
      <c r="X244" s="120"/>
      <c r="Y244" s="120"/>
      <c r="Z244" s="120"/>
      <c r="AA244" s="120"/>
      <c r="AB244" s="122"/>
      <c r="AC244" s="122"/>
      <c r="AD244" s="120"/>
      <c r="AE244" s="120"/>
      <c r="AF244" s="120"/>
      <c r="AG244" s="117" t="s">
        <v>895</v>
      </c>
      <c r="AH244" s="120"/>
      <c r="AJ244" s="120"/>
    </row>
    <row r="245" spans="6:36" x14ac:dyDescent="0.25">
      <c r="F245" s="91"/>
      <c r="X245" s="120"/>
      <c r="Y245" s="120"/>
      <c r="Z245" s="120"/>
      <c r="AA245" s="120"/>
      <c r="AB245" s="122"/>
      <c r="AC245" s="122"/>
      <c r="AD245" s="120"/>
      <c r="AE245" s="120"/>
      <c r="AF245" s="120"/>
      <c r="AG245" s="117" t="s">
        <v>896</v>
      </c>
      <c r="AH245" s="120"/>
      <c r="AJ245" s="120"/>
    </row>
    <row r="246" spans="6:36" x14ac:dyDescent="0.25">
      <c r="F246" s="91"/>
      <c r="X246" s="120"/>
      <c r="Y246" s="120"/>
      <c r="Z246" s="120"/>
      <c r="AA246" s="120"/>
      <c r="AB246" s="122"/>
      <c r="AC246" s="122"/>
      <c r="AD246" s="120"/>
      <c r="AE246" s="120"/>
      <c r="AF246" s="120"/>
      <c r="AG246" s="117" t="s">
        <v>903</v>
      </c>
      <c r="AH246" s="120"/>
      <c r="AJ246" s="120"/>
    </row>
    <row r="247" spans="6:36" x14ac:dyDescent="0.25">
      <c r="F247" s="91"/>
      <c r="X247" s="120"/>
      <c r="Y247" s="120"/>
      <c r="Z247" s="120"/>
      <c r="AA247" s="120"/>
      <c r="AB247" s="122"/>
      <c r="AC247" s="122"/>
      <c r="AD247" s="120"/>
      <c r="AE247" s="120"/>
      <c r="AF247" s="120"/>
      <c r="AG247" s="117" t="s">
        <v>899</v>
      </c>
      <c r="AH247" s="120"/>
      <c r="AJ247" s="120"/>
    </row>
    <row r="248" spans="6:36" x14ac:dyDescent="0.25">
      <c r="F248" s="91"/>
      <c r="X248" s="120"/>
      <c r="Y248" s="120"/>
      <c r="Z248" s="120"/>
      <c r="AA248" s="120"/>
      <c r="AB248" s="122"/>
      <c r="AC248" s="122"/>
      <c r="AD248" s="120"/>
      <c r="AE248" s="120"/>
      <c r="AF248" s="120"/>
      <c r="AG248" s="117" t="s">
        <v>902</v>
      </c>
      <c r="AH248" s="120"/>
      <c r="AJ248" s="120"/>
    </row>
    <row r="249" spans="6:36" x14ac:dyDescent="0.25">
      <c r="F249" s="91"/>
      <c r="X249" s="120"/>
      <c r="Y249" s="120"/>
      <c r="Z249" s="120"/>
      <c r="AA249" s="120"/>
      <c r="AB249" s="122"/>
      <c r="AC249" s="122"/>
      <c r="AD249" s="120"/>
      <c r="AE249" s="120"/>
      <c r="AF249" s="120"/>
      <c r="AG249" s="117" t="s">
        <v>901</v>
      </c>
      <c r="AH249" s="120"/>
      <c r="AJ249" s="120"/>
    </row>
    <row r="250" spans="6:36" x14ac:dyDescent="0.25">
      <c r="F250" s="91"/>
      <c r="X250" s="120"/>
      <c r="Y250" s="120"/>
      <c r="Z250" s="120"/>
      <c r="AA250" s="120"/>
      <c r="AB250" s="122"/>
      <c r="AC250" s="122"/>
      <c r="AD250" s="120"/>
      <c r="AE250" s="120"/>
      <c r="AF250" s="120"/>
      <c r="AG250" s="117" t="s">
        <v>900</v>
      </c>
      <c r="AH250" s="120"/>
      <c r="AJ250" s="120"/>
    </row>
    <row r="251" spans="6:36" x14ac:dyDescent="0.25">
      <c r="F251" s="91"/>
      <c r="X251" s="120"/>
      <c r="Y251" s="120"/>
      <c r="Z251" s="120"/>
      <c r="AA251" s="120"/>
      <c r="AB251" s="122"/>
      <c r="AC251" s="122"/>
      <c r="AD251" s="120"/>
      <c r="AE251" s="120"/>
      <c r="AF251" s="120"/>
      <c r="AG251" s="117" t="s">
        <v>904</v>
      </c>
      <c r="AH251" s="120"/>
      <c r="AJ251" s="120"/>
    </row>
    <row r="252" spans="6:36" x14ac:dyDescent="0.25">
      <c r="F252" s="91"/>
      <c r="X252" s="120"/>
      <c r="Y252" s="120"/>
      <c r="Z252" s="120"/>
      <c r="AA252" s="120"/>
      <c r="AB252" s="122"/>
      <c r="AC252" s="122"/>
      <c r="AD252" s="120"/>
      <c r="AE252" s="120"/>
      <c r="AF252" s="120"/>
      <c r="AG252" s="128" t="s">
        <v>752</v>
      </c>
      <c r="AH252" s="120"/>
      <c r="AJ252" s="120"/>
    </row>
    <row r="253" spans="6:36" x14ac:dyDescent="0.25">
      <c r="F253" s="91"/>
      <c r="X253" s="120"/>
      <c r="Y253" s="120"/>
      <c r="Z253" s="120"/>
      <c r="AA253" s="120"/>
      <c r="AB253" s="122"/>
      <c r="AC253" s="122"/>
      <c r="AD253" s="120"/>
      <c r="AE253" s="120"/>
      <c r="AF253" s="120"/>
      <c r="AG253" s="128" t="s">
        <v>906</v>
      </c>
      <c r="AH253" s="120"/>
      <c r="AJ253" s="120"/>
    </row>
    <row r="254" spans="6:36" x14ac:dyDescent="0.25">
      <c r="F254" s="91"/>
      <c r="X254" s="120"/>
      <c r="Y254" s="120"/>
      <c r="Z254" s="120"/>
      <c r="AA254" s="120"/>
      <c r="AB254" s="122"/>
      <c r="AC254" s="122"/>
      <c r="AD254" s="120"/>
      <c r="AE254" s="120"/>
      <c r="AF254" s="120"/>
      <c r="AG254" s="128" t="s">
        <v>909</v>
      </c>
      <c r="AH254" s="120"/>
      <c r="AJ254" s="120"/>
    </row>
    <row r="255" spans="6:36" x14ac:dyDescent="0.25">
      <c r="F255" s="91"/>
      <c r="X255" s="120"/>
      <c r="Y255" s="120"/>
      <c r="Z255" s="120"/>
      <c r="AA255" s="120"/>
      <c r="AB255" s="122"/>
      <c r="AC255" s="122"/>
      <c r="AD255" s="120"/>
      <c r="AE255" s="120"/>
      <c r="AF255" s="120"/>
      <c r="AG255" s="128" t="s">
        <v>910</v>
      </c>
      <c r="AH255" s="120"/>
      <c r="AJ255" s="120"/>
    </row>
    <row r="256" spans="6:36" x14ac:dyDescent="0.25">
      <c r="F256" s="91"/>
      <c r="X256" s="120"/>
      <c r="Y256" s="120"/>
      <c r="Z256" s="120"/>
      <c r="AA256" s="120"/>
      <c r="AB256" s="122"/>
      <c r="AC256" s="122"/>
      <c r="AD256" s="120"/>
      <c r="AE256" s="120"/>
      <c r="AF256" s="120"/>
      <c r="AG256" s="120"/>
      <c r="AH256" s="120"/>
      <c r="AJ256" s="120"/>
    </row>
    <row r="257" spans="6:36" x14ac:dyDescent="0.25">
      <c r="F257" s="91"/>
      <c r="X257" s="120"/>
      <c r="Y257" s="120"/>
      <c r="Z257" s="120"/>
      <c r="AA257" s="120"/>
      <c r="AB257" s="122"/>
      <c r="AC257" s="122"/>
      <c r="AD257" s="120"/>
      <c r="AE257" s="120"/>
      <c r="AF257" s="120"/>
      <c r="AG257" s="120"/>
      <c r="AH257" s="120"/>
      <c r="AJ257" s="120"/>
    </row>
    <row r="258" spans="6:36" x14ac:dyDescent="0.25">
      <c r="F258" s="91"/>
      <c r="X258" s="120"/>
      <c r="Y258" s="120"/>
      <c r="Z258" s="120"/>
      <c r="AA258" s="120"/>
      <c r="AB258" s="122"/>
      <c r="AC258" s="122"/>
      <c r="AD258" s="120"/>
      <c r="AE258" s="120"/>
      <c r="AF258" s="120"/>
      <c r="AG258" s="120"/>
      <c r="AH258" s="120"/>
      <c r="AJ258" s="120"/>
    </row>
    <row r="259" spans="6:36" x14ac:dyDescent="0.25">
      <c r="F259" s="91"/>
      <c r="X259" s="120"/>
      <c r="Y259" s="120"/>
      <c r="Z259" s="120"/>
      <c r="AA259" s="120"/>
      <c r="AB259" s="122"/>
      <c r="AC259" s="122"/>
      <c r="AD259" s="120"/>
      <c r="AE259" s="120"/>
      <c r="AF259" s="120"/>
      <c r="AG259" s="120"/>
      <c r="AH259" s="120"/>
      <c r="AJ259" s="120"/>
    </row>
    <row r="260" spans="6:36" x14ac:dyDescent="0.25">
      <c r="F260" s="91"/>
      <c r="X260" s="120"/>
      <c r="Y260" s="120"/>
      <c r="Z260" s="120"/>
      <c r="AA260" s="120"/>
      <c r="AB260" s="122"/>
      <c r="AC260" s="122"/>
      <c r="AD260" s="120"/>
      <c r="AE260" s="120"/>
      <c r="AF260" s="120"/>
      <c r="AG260" s="120"/>
      <c r="AH260" s="120"/>
      <c r="AJ260" s="120"/>
    </row>
    <row r="261" spans="6:36" x14ac:dyDescent="0.25">
      <c r="F261" s="91"/>
      <c r="X261" s="120"/>
      <c r="Y261" s="120"/>
      <c r="Z261" s="120"/>
      <c r="AA261" s="120"/>
      <c r="AB261" s="122"/>
      <c r="AC261" s="122"/>
      <c r="AD261" s="120"/>
      <c r="AE261" s="120"/>
      <c r="AF261" s="120"/>
      <c r="AG261" s="120"/>
      <c r="AH261" s="120"/>
      <c r="AJ261" s="120"/>
    </row>
    <row r="262" spans="6:36" x14ac:dyDescent="0.25">
      <c r="F262" s="91"/>
      <c r="X262" s="120"/>
      <c r="Y262" s="120"/>
      <c r="Z262" s="120"/>
      <c r="AA262" s="120"/>
      <c r="AB262" s="122"/>
      <c r="AC262" s="122"/>
      <c r="AD262" s="120"/>
      <c r="AE262" s="120"/>
      <c r="AF262" s="120"/>
      <c r="AG262" s="120"/>
      <c r="AH262" s="120"/>
      <c r="AJ262" s="120"/>
    </row>
    <row r="263" spans="6:36" x14ac:dyDescent="0.25">
      <c r="F263" s="91"/>
      <c r="X263" s="120"/>
      <c r="Y263" s="120"/>
      <c r="Z263" s="120"/>
      <c r="AA263" s="120"/>
      <c r="AB263" s="122"/>
      <c r="AC263" s="122"/>
      <c r="AD263" s="120"/>
      <c r="AE263" s="120"/>
      <c r="AF263" s="120"/>
      <c r="AG263" s="120"/>
      <c r="AH263" s="120"/>
      <c r="AJ263" s="120"/>
    </row>
    <row r="264" spans="6:36" x14ac:dyDescent="0.25">
      <c r="F264" s="91"/>
      <c r="X264" s="120"/>
      <c r="Y264" s="120"/>
      <c r="Z264" s="120"/>
      <c r="AA264" s="120"/>
      <c r="AB264" s="122"/>
      <c r="AC264" s="122"/>
      <c r="AD264" s="120"/>
      <c r="AE264" s="120"/>
      <c r="AF264" s="120"/>
      <c r="AG264" s="120"/>
      <c r="AH264" s="120"/>
      <c r="AJ264" s="120"/>
    </row>
    <row r="265" spans="6:36" x14ac:dyDescent="0.25">
      <c r="F265" s="91"/>
      <c r="X265" s="120"/>
      <c r="Y265" s="120"/>
      <c r="Z265" s="120"/>
      <c r="AA265" s="120"/>
      <c r="AB265" s="122"/>
      <c r="AC265" s="122"/>
      <c r="AD265" s="120"/>
      <c r="AE265" s="120"/>
      <c r="AF265" s="120"/>
      <c r="AG265" s="120"/>
      <c r="AH265" s="120"/>
      <c r="AJ265" s="120"/>
    </row>
    <row r="266" spans="6:36" x14ac:dyDescent="0.25">
      <c r="F266" s="91"/>
      <c r="X266" s="120"/>
      <c r="Y266" s="120"/>
      <c r="Z266" s="120"/>
      <c r="AA266" s="120"/>
      <c r="AB266" s="122"/>
      <c r="AC266" s="122"/>
      <c r="AD266" s="120"/>
      <c r="AE266" s="120"/>
      <c r="AF266" s="120"/>
      <c r="AG266" s="120"/>
      <c r="AH266" s="120"/>
      <c r="AJ266" s="120"/>
    </row>
    <row r="267" spans="6:36" x14ac:dyDescent="0.25">
      <c r="F267" s="91"/>
      <c r="X267" s="120"/>
      <c r="Y267" s="120"/>
      <c r="Z267" s="120"/>
      <c r="AA267" s="120"/>
      <c r="AB267" s="122"/>
      <c r="AC267" s="122"/>
      <c r="AD267" s="120"/>
      <c r="AE267" s="120"/>
      <c r="AF267" s="120"/>
      <c r="AG267" s="120"/>
      <c r="AH267" s="120"/>
      <c r="AJ267" s="120"/>
    </row>
    <row r="268" spans="6:36" x14ac:dyDescent="0.25">
      <c r="F268" s="91"/>
      <c r="X268" s="120"/>
      <c r="Y268" s="120"/>
      <c r="Z268" s="120"/>
      <c r="AA268" s="120"/>
      <c r="AB268" s="122"/>
      <c r="AC268" s="122"/>
      <c r="AD268" s="120"/>
      <c r="AE268" s="120"/>
      <c r="AF268" s="120"/>
      <c r="AG268" s="120"/>
      <c r="AH268" s="120"/>
      <c r="AJ268" s="120"/>
    </row>
    <row r="269" spans="6:36" x14ac:dyDescent="0.25">
      <c r="F269" s="91"/>
      <c r="X269" s="120"/>
      <c r="Y269" s="120"/>
      <c r="Z269" s="120"/>
      <c r="AA269" s="120"/>
      <c r="AB269" s="122"/>
      <c r="AC269" s="122"/>
      <c r="AD269" s="120"/>
      <c r="AE269" s="120"/>
      <c r="AF269" s="120"/>
      <c r="AG269" s="120"/>
      <c r="AH269" s="120"/>
      <c r="AJ269" s="120"/>
    </row>
    <row r="270" spans="6:36" x14ac:dyDescent="0.25">
      <c r="F270" s="91"/>
      <c r="X270" s="120"/>
      <c r="Y270" s="120"/>
      <c r="Z270" s="120"/>
      <c r="AA270" s="120"/>
      <c r="AB270" s="122"/>
      <c r="AC270" s="122"/>
      <c r="AD270" s="120"/>
      <c r="AE270" s="120"/>
      <c r="AF270" s="120"/>
      <c r="AG270" s="120"/>
      <c r="AH270" s="120"/>
      <c r="AJ270" s="120"/>
    </row>
    <row r="271" spans="6:36" x14ac:dyDescent="0.25">
      <c r="F271" s="91"/>
      <c r="X271" s="120"/>
      <c r="Y271" s="120"/>
      <c r="Z271" s="120"/>
      <c r="AA271" s="120"/>
      <c r="AB271" s="122"/>
      <c r="AC271" s="122"/>
      <c r="AD271" s="120"/>
      <c r="AE271" s="120"/>
      <c r="AF271" s="120"/>
      <c r="AG271" s="120"/>
      <c r="AH271" s="120"/>
      <c r="AJ271" s="120"/>
    </row>
    <row r="272" spans="6:36" x14ac:dyDescent="0.25">
      <c r="F272" s="91"/>
      <c r="X272" s="120"/>
      <c r="Y272" s="120"/>
      <c r="Z272" s="120"/>
      <c r="AA272" s="120"/>
      <c r="AB272" s="122"/>
      <c r="AC272" s="122"/>
      <c r="AD272" s="120"/>
      <c r="AE272" s="120"/>
      <c r="AF272" s="120"/>
      <c r="AG272" s="120"/>
      <c r="AH272" s="120"/>
      <c r="AJ272" s="120"/>
    </row>
    <row r="273" spans="6:36" x14ac:dyDescent="0.25">
      <c r="F273" s="91"/>
      <c r="X273" s="120"/>
      <c r="Y273" s="120"/>
      <c r="Z273" s="120"/>
      <c r="AA273" s="120"/>
      <c r="AB273" s="122"/>
      <c r="AC273" s="122"/>
      <c r="AD273" s="120"/>
      <c r="AE273" s="120"/>
      <c r="AF273" s="120"/>
      <c r="AG273" s="120"/>
      <c r="AH273" s="120"/>
      <c r="AJ273" s="120"/>
    </row>
    <row r="274" spans="6:36" x14ac:dyDescent="0.25">
      <c r="F274" s="91"/>
      <c r="X274" s="120"/>
      <c r="Y274" s="120"/>
      <c r="Z274" s="120"/>
      <c r="AA274" s="120"/>
      <c r="AB274" s="122"/>
      <c r="AC274" s="122"/>
      <c r="AD274" s="120"/>
      <c r="AE274" s="120"/>
      <c r="AF274" s="120"/>
      <c r="AG274" s="120"/>
      <c r="AH274" s="120"/>
      <c r="AJ274" s="120"/>
    </row>
    <row r="275" spans="6:36" x14ac:dyDescent="0.25">
      <c r="F275" s="91"/>
      <c r="X275" s="120"/>
      <c r="Y275" s="120"/>
      <c r="Z275" s="120"/>
      <c r="AA275" s="120"/>
      <c r="AB275" s="122"/>
      <c r="AC275" s="122"/>
      <c r="AD275" s="120"/>
      <c r="AE275" s="120"/>
      <c r="AF275" s="120"/>
      <c r="AG275" s="120"/>
      <c r="AH275" s="120"/>
      <c r="AJ275" s="120"/>
    </row>
    <row r="276" spans="6:36" x14ac:dyDescent="0.25">
      <c r="F276" s="91"/>
      <c r="X276" s="120"/>
      <c r="Y276" s="120"/>
      <c r="Z276" s="120"/>
      <c r="AA276" s="120"/>
      <c r="AB276" s="122"/>
      <c r="AC276" s="122"/>
      <c r="AD276" s="120"/>
      <c r="AE276" s="120"/>
      <c r="AF276" s="120"/>
      <c r="AG276" s="120"/>
      <c r="AH276" s="120"/>
      <c r="AJ276" s="120"/>
    </row>
    <row r="277" spans="6:36" x14ac:dyDescent="0.25">
      <c r="F277" s="91"/>
      <c r="X277" s="120"/>
      <c r="Y277" s="120"/>
      <c r="Z277" s="120"/>
      <c r="AA277" s="120"/>
      <c r="AB277" s="122"/>
      <c r="AC277" s="122"/>
      <c r="AD277" s="120"/>
      <c r="AE277" s="120"/>
      <c r="AF277" s="120"/>
      <c r="AG277" s="120"/>
      <c r="AH277" s="120"/>
      <c r="AJ277" s="120"/>
    </row>
    <row r="278" spans="6:36" x14ac:dyDescent="0.25">
      <c r="F278" s="91"/>
      <c r="X278" s="120"/>
      <c r="Y278" s="120"/>
      <c r="Z278" s="120"/>
      <c r="AA278" s="120"/>
      <c r="AB278" s="122"/>
      <c r="AC278" s="122"/>
      <c r="AD278" s="120"/>
      <c r="AE278" s="120"/>
      <c r="AF278" s="120"/>
      <c r="AG278" s="120"/>
      <c r="AH278" s="120"/>
      <c r="AJ278" s="120"/>
    </row>
    <row r="279" spans="6:36" x14ac:dyDescent="0.25">
      <c r="F279" s="91"/>
      <c r="X279" s="120"/>
      <c r="Y279" s="120"/>
      <c r="Z279" s="120"/>
      <c r="AA279" s="120"/>
      <c r="AB279" s="122"/>
      <c r="AC279" s="122"/>
      <c r="AD279" s="120"/>
      <c r="AE279" s="120"/>
      <c r="AF279" s="120"/>
      <c r="AG279" s="120"/>
      <c r="AH279" s="120"/>
      <c r="AJ279" s="120"/>
    </row>
    <row r="280" spans="6:36" x14ac:dyDescent="0.25">
      <c r="F280" s="91"/>
      <c r="X280" s="120"/>
      <c r="Y280" s="120"/>
      <c r="Z280" s="120"/>
      <c r="AA280" s="120"/>
      <c r="AB280" s="122"/>
      <c r="AC280" s="122"/>
      <c r="AD280" s="120"/>
      <c r="AE280" s="120"/>
      <c r="AF280" s="120"/>
      <c r="AG280" s="120"/>
      <c r="AH280" s="120"/>
      <c r="AJ280" s="120"/>
    </row>
    <row r="281" spans="6:36" x14ac:dyDescent="0.25">
      <c r="F281" s="91"/>
      <c r="X281" s="120"/>
      <c r="Y281" s="120"/>
      <c r="Z281" s="120"/>
      <c r="AA281" s="120"/>
      <c r="AB281" s="122"/>
      <c r="AC281" s="122"/>
      <c r="AD281" s="120"/>
      <c r="AE281" s="120"/>
      <c r="AF281" s="120"/>
      <c r="AG281" s="120"/>
      <c r="AH281" s="120"/>
      <c r="AJ281" s="120"/>
    </row>
    <row r="282" spans="6:36" x14ac:dyDescent="0.25">
      <c r="F282" s="91"/>
      <c r="X282" s="120"/>
      <c r="Y282" s="120"/>
      <c r="Z282" s="120"/>
      <c r="AA282" s="120"/>
      <c r="AB282" s="122"/>
      <c r="AC282" s="122"/>
      <c r="AD282" s="120"/>
      <c r="AE282" s="120"/>
      <c r="AF282" s="120"/>
      <c r="AG282" s="120"/>
      <c r="AH282" s="120"/>
      <c r="AJ282" s="120"/>
    </row>
    <row r="283" spans="6:36" x14ac:dyDescent="0.25">
      <c r="F283" s="91"/>
      <c r="X283" s="120"/>
      <c r="Y283" s="120"/>
      <c r="Z283" s="120"/>
      <c r="AA283" s="120"/>
      <c r="AB283" s="122"/>
      <c r="AC283" s="122"/>
      <c r="AD283" s="120"/>
      <c r="AE283" s="120"/>
      <c r="AF283" s="120"/>
      <c r="AG283" s="120"/>
      <c r="AH283" s="120"/>
      <c r="AJ283" s="120"/>
    </row>
    <row r="284" spans="6:36" x14ac:dyDescent="0.25">
      <c r="F284" s="91"/>
      <c r="X284" s="120"/>
      <c r="Y284" s="120"/>
      <c r="Z284" s="120"/>
      <c r="AA284" s="120"/>
      <c r="AB284" s="122"/>
      <c r="AC284" s="122"/>
      <c r="AD284" s="120"/>
      <c r="AE284" s="120"/>
      <c r="AF284" s="120"/>
      <c r="AG284" s="120"/>
      <c r="AH284" s="120"/>
      <c r="AJ284" s="120"/>
    </row>
    <row r="285" spans="6:36" x14ac:dyDescent="0.25">
      <c r="F285" s="91"/>
      <c r="X285" s="120"/>
      <c r="Y285" s="120"/>
      <c r="Z285" s="120"/>
      <c r="AA285" s="120"/>
      <c r="AB285" s="122"/>
      <c r="AC285" s="122"/>
      <c r="AD285" s="120"/>
      <c r="AE285" s="120"/>
      <c r="AF285" s="120"/>
      <c r="AG285" s="120"/>
      <c r="AH285" s="120"/>
      <c r="AJ285" s="120"/>
    </row>
    <row r="286" spans="6:36" x14ac:dyDescent="0.25">
      <c r="F286" s="91"/>
      <c r="X286" s="120"/>
      <c r="Y286" s="120"/>
      <c r="Z286" s="120"/>
      <c r="AA286" s="120"/>
      <c r="AB286" s="122"/>
      <c r="AC286" s="122"/>
      <c r="AD286" s="120"/>
      <c r="AE286" s="120"/>
      <c r="AF286" s="120"/>
      <c r="AG286" s="120"/>
      <c r="AH286" s="120"/>
      <c r="AJ286" s="120"/>
    </row>
    <row r="287" spans="6:36" x14ac:dyDescent="0.25">
      <c r="F287" s="91"/>
      <c r="X287" s="120"/>
      <c r="Y287" s="120"/>
      <c r="Z287" s="120"/>
      <c r="AA287" s="120"/>
      <c r="AB287" s="122"/>
      <c r="AC287" s="122"/>
      <c r="AD287" s="120"/>
      <c r="AE287" s="120"/>
      <c r="AF287" s="120"/>
      <c r="AG287" s="120"/>
      <c r="AH287" s="120"/>
      <c r="AJ287" s="120"/>
    </row>
    <row r="288" spans="6:36" x14ac:dyDescent="0.25">
      <c r="F288" s="91"/>
      <c r="X288" s="120"/>
      <c r="Y288" s="120"/>
      <c r="Z288" s="120"/>
      <c r="AA288" s="120"/>
      <c r="AB288" s="122"/>
      <c r="AC288" s="122"/>
      <c r="AD288" s="120"/>
      <c r="AE288" s="120"/>
      <c r="AF288" s="120"/>
      <c r="AG288" s="120"/>
      <c r="AH288" s="120"/>
      <c r="AJ288" s="120"/>
    </row>
    <row r="289" spans="6:36" x14ac:dyDescent="0.25">
      <c r="F289" s="91"/>
      <c r="X289" s="120"/>
      <c r="Y289" s="120"/>
      <c r="Z289" s="120"/>
      <c r="AA289" s="120"/>
      <c r="AB289" s="122"/>
      <c r="AC289" s="122"/>
      <c r="AD289" s="120"/>
      <c r="AE289" s="120"/>
      <c r="AF289" s="120"/>
      <c r="AG289" s="120"/>
      <c r="AH289" s="120"/>
      <c r="AJ289" s="120"/>
    </row>
    <row r="290" spans="6:36" x14ac:dyDescent="0.25">
      <c r="F290" s="91"/>
      <c r="X290" s="120"/>
      <c r="Y290" s="120"/>
      <c r="Z290" s="120"/>
      <c r="AA290" s="120"/>
      <c r="AB290" s="122"/>
      <c r="AC290" s="122"/>
      <c r="AD290" s="120"/>
      <c r="AE290" s="120"/>
      <c r="AF290" s="120"/>
      <c r="AG290" s="120"/>
      <c r="AH290" s="120"/>
      <c r="AJ290" s="120"/>
    </row>
    <row r="291" spans="6:36" x14ac:dyDescent="0.25">
      <c r="F291" s="91"/>
      <c r="X291" s="120"/>
      <c r="Y291" s="120"/>
      <c r="Z291" s="120"/>
      <c r="AA291" s="120"/>
      <c r="AB291" s="122"/>
      <c r="AC291" s="122"/>
      <c r="AD291" s="120"/>
      <c r="AE291" s="120"/>
      <c r="AF291" s="120"/>
      <c r="AG291" s="120"/>
      <c r="AH291" s="120"/>
      <c r="AJ291" s="120"/>
    </row>
    <row r="292" spans="6:36" x14ac:dyDescent="0.25">
      <c r="F292" s="91"/>
      <c r="X292" s="120"/>
      <c r="Y292" s="120"/>
      <c r="Z292" s="120"/>
      <c r="AA292" s="120"/>
      <c r="AB292" s="122"/>
      <c r="AC292" s="122"/>
      <c r="AD292" s="120"/>
      <c r="AE292" s="120"/>
      <c r="AF292" s="120"/>
      <c r="AG292" s="120"/>
      <c r="AH292" s="120"/>
      <c r="AJ292" s="120"/>
    </row>
    <row r="293" spans="6:36" x14ac:dyDescent="0.25">
      <c r="F293" s="91"/>
      <c r="X293" s="120"/>
      <c r="Y293" s="120"/>
      <c r="Z293" s="120"/>
      <c r="AA293" s="120"/>
      <c r="AB293" s="122"/>
      <c r="AC293" s="122"/>
      <c r="AD293" s="120"/>
      <c r="AE293" s="120"/>
      <c r="AF293" s="120"/>
      <c r="AG293" s="120"/>
      <c r="AH293" s="120"/>
      <c r="AJ293" s="120"/>
    </row>
    <row r="294" spans="6:36" x14ac:dyDescent="0.25">
      <c r="F294" s="91"/>
      <c r="X294" s="120"/>
      <c r="Y294" s="120"/>
      <c r="Z294" s="120"/>
      <c r="AA294" s="120"/>
      <c r="AB294" s="122"/>
      <c r="AC294" s="122"/>
      <c r="AD294" s="120"/>
      <c r="AE294" s="120"/>
      <c r="AF294" s="120"/>
      <c r="AG294" s="120"/>
      <c r="AH294" s="120"/>
      <c r="AJ294" s="120"/>
    </row>
    <row r="295" spans="6:36" x14ac:dyDescent="0.25">
      <c r="X295" s="120"/>
      <c r="Y295" s="120"/>
      <c r="Z295" s="120"/>
      <c r="AA295" s="120"/>
      <c r="AB295" s="122"/>
      <c r="AC295" s="122"/>
      <c r="AD295" s="120"/>
      <c r="AE295" s="120"/>
      <c r="AF295" s="120"/>
      <c r="AG295" s="120"/>
      <c r="AH295" s="120"/>
      <c r="AJ295" s="120"/>
    </row>
    <row r="296" spans="6:36" x14ac:dyDescent="0.25">
      <c r="X296" s="120"/>
      <c r="Y296" s="120"/>
      <c r="Z296" s="120"/>
      <c r="AA296" s="120"/>
      <c r="AB296" s="122"/>
      <c r="AC296" s="122"/>
      <c r="AD296" s="120"/>
      <c r="AE296" s="120"/>
      <c r="AF296" s="120"/>
      <c r="AG296" s="120"/>
      <c r="AH296" s="120"/>
      <c r="AJ296" s="120"/>
    </row>
    <row r="297" spans="6:36" x14ac:dyDescent="0.25">
      <c r="X297" s="120"/>
      <c r="Y297" s="120"/>
      <c r="Z297" s="120"/>
      <c r="AA297" s="120"/>
      <c r="AB297" s="122"/>
      <c r="AC297" s="122"/>
      <c r="AD297" s="120"/>
      <c r="AE297" s="120"/>
      <c r="AF297" s="120"/>
      <c r="AG297" s="120"/>
      <c r="AH297" s="120"/>
      <c r="AJ297" s="120"/>
    </row>
    <row r="298" spans="6:36" x14ac:dyDescent="0.25">
      <c r="X298" s="120"/>
      <c r="Y298" s="120"/>
      <c r="Z298" s="120"/>
      <c r="AA298" s="120"/>
      <c r="AB298" s="122"/>
      <c r="AC298" s="122"/>
      <c r="AD298" s="120"/>
      <c r="AE298" s="120"/>
      <c r="AF298" s="120"/>
      <c r="AG298" s="120"/>
      <c r="AH298" s="120"/>
      <c r="AJ298" s="120"/>
    </row>
    <row r="299" spans="6:36" x14ac:dyDescent="0.25">
      <c r="X299" s="120"/>
      <c r="Y299" s="120"/>
      <c r="Z299" s="120"/>
      <c r="AA299" s="120"/>
      <c r="AB299" s="122"/>
      <c r="AC299" s="122"/>
      <c r="AD299" s="120"/>
      <c r="AE299" s="120"/>
      <c r="AF299" s="120"/>
      <c r="AG299" s="120"/>
      <c r="AH299" s="120"/>
      <c r="AJ299" s="120"/>
    </row>
    <row r="300" spans="6:36" x14ac:dyDescent="0.25">
      <c r="X300" s="120"/>
      <c r="Y300" s="120"/>
      <c r="Z300" s="120"/>
      <c r="AA300" s="120"/>
      <c r="AB300" s="122"/>
      <c r="AC300" s="122"/>
      <c r="AD300" s="120"/>
      <c r="AE300" s="120"/>
      <c r="AF300" s="120"/>
      <c r="AG300" s="120"/>
      <c r="AH300" s="120"/>
      <c r="AJ300" s="120"/>
    </row>
    <row r="301" spans="6:36" x14ac:dyDescent="0.25">
      <c r="X301" s="120"/>
      <c r="Y301" s="120"/>
      <c r="Z301" s="120"/>
      <c r="AA301" s="120"/>
      <c r="AB301" s="122"/>
      <c r="AC301" s="122"/>
      <c r="AD301" s="120"/>
      <c r="AE301" s="120"/>
      <c r="AF301" s="120"/>
      <c r="AG301" s="120"/>
      <c r="AH301" s="120"/>
      <c r="AJ301" s="120"/>
    </row>
    <row r="302" spans="6:36" x14ac:dyDescent="0.25">
      <c r="X302" s="120"/>
      <c r="Y302" s="120"/>
      <c r="Z302" s="120"/>
      <c r="AA302" s="120"/>
      <c r="AB302" s="122"/>
      <c r="AC302" s="122"/>
      <c r="AD302" s="120"/>
      <c r="AE302" s="120"/>
      <c r="AF302" s="120"/>
      <c r="AG302" s="120"/>
      <c r="AH302" s="120"/>
      <c r="AJ302" s="120"/>
    </row>
    <row r="303" spans="6:36" x14ac:dyDescent="0.25">
      <c r="X303" s="120"/>
      <c r="Y303" s="120"/>
      <c r="Z303" s="120"/>
      <c r="AA303" s="120"/>
      <c r="AB303" s="122"/>
      <c r="AC303" s="122"/>
      <c r="AD303" s="120"/>
      <c r="AE303" s="120"/>
      <c r="AF303" s="120"/>
      <c r="AG303" s="120"/>
      <c r="AH303" s="120"/>
      <c r="AJ303" s="120"/>
    </row>
    <row r="304" spans="6:36" x14ac:dyDescent="0.25">
      <c r="X304" s="120"/>
      <c r="Y304" s="120"/>
      <c r="Z304" s="120"/>
      <c r="AA304" s="120"/>
      <c r="AB304" s="122"/>
      <c r="AC304" s="122"/>
      <c r="AD304" s="120"/>
      <c r="AE304" s="120"/>
      <c r="AF304" s="120"/>
      <c r="AG304" s="120"/>
      <c r="AH304" s="120"/>
      <c r="AJ304" s="120"/>
    </row>
    <row r="305" spans="24:36" x14ac:dyDescent="0.25">
      <c r="X305" s="120"/>
      <c r="Y305" s="120"/>
      <c r="Z305" s="120"/>
      <c r="AA305" s="120"/>
      <c r="AB305" s="122"/>
      <c r="AC305" s="122"/>
      <c r="AD305" s="120"/>
      <c r="AE305" s="120"/>
      <c r="AF305" s="120"/>
      <c r="AG305" s="120"/>
      <c r="AH305" s="120"/>
      <c r="AJ305" s="120"/>
    </row>
    <row r="306" spans="24:36" x14ac:dyDescent="0.25">
      <c r="X306" s="120"/>
      <c r="Y306" s="120"/>
      <c r="Z306" s="120"/>
      <c r="AA306" s="120"/>
      <c r="AB306" s="122"/>
      <c r="AC306" s="122"/>
      <c r="AD306" s="120"/>
      <c r="AE306" s="120"/>
      <c r="AF306" s="120"/>
      <c r="AG306" s="120"/>
      <c r="AH306" s="120"/>
      <c r="AJ306" s="120"/>
    </row>
    <row r="307" spans="24:36" x14ac:dyDescent="0.25">
      <c r="X307" s="120"/>
      <c r="Y307" s="120"/>
      <c r="Z307" s="120"/>
      <c r="AA307" s="120"/>
      <c r="AB307" s="122"/>
      <c r="AC307" s="122"/>
      <c r="AD307" s="120"/>
      <c r="AE307" s="120"/>
      <c r="AF307" s="120"/>
      <c r="AG307" s="120"/>
      <c r="AH307" s="120"/>
      <c r="AJ307" s="120"/>
    </row>
    <row r="308" spans="24:36" x14ac:dyDescent="0.25">
      <c r="X308" s="120"/>
      <c r="Y308" s="120"/>
      <c r="Z308" s="120"/>
      <c r="AA308" s="120"/>
      <c r="AB308" s="122"/>
      <c r="AC308" s="122"/>
      <c r="AD308" s="120"/>
      <c r="AE308" s="120"/>
      <c r="AF308" s="120"/>
      <c r="AG308" s="120"/>
      <c r="AH308" s="120"/>
      <c r="AJ308" s="120"/>
    </row>
    <row r="309" spans="24:36" x14ac:dyDescent="0.25">
      <c r="X309" s="120"/>
      <c r="Y309" s="120"/>
      <c r="Z309" s="120"/>
      <c r="AA309" s="120"/>
      <c r="AB309" s="122"/>
      <c r="AC309" s="122"/>
      <c r="AD309" s="120"/>
      <c r="AE309" s="120"/>
      <c r="AF309" s="120"/>
      <c r="AG309" s="120"/>
      <c r="AH309" s="120"/>
      <c r="AJ309" s="120"/>
    </row>
    <row r="310" spans="24:36" x14ac:dyDescent="0.25">
      <c r="X310" s="120"/>
      <c r="Y310" s="120"/>
      <c r="Z310" s="120"/>
      <c r="AA310" s="120"/>
      <c r="AB310" s="122"/>
      <c r="AC310" s="122"/>
      <c r="AD310" s="120"/>
      <c r="AE310" s="120"/>
      <c r="AF310" s="120"/>
      <c r="AG310" s="120"/>
      <c r="AH310" s="120"/>
      <c r="AJ310" s="120"/>
    </row>
    <row r="311" spans="24:36" x14ac:dyDescent="0.25">
      <c r="X311" s="120"/>
      <c r="Y311" s="120"/>
      <c r="Z311" s="120"/>
      <c r="AA311" s="120"/>
      <c r="AB311" s="122"/>
      <c r="AC311" s="122"/>
      <c r="AD311" s="120"/>
      <c r="AE311" s="120"/>
      <c r="AF311" s="120"/>
      <c r="AG311" s="120"/>
      <c r="AH311" s="120"/>
      <c r="AJ311" s="120"/>
    </row>
    <row r="312" spans="24:36" x14ac:dyDescent="0.25">
      <c r="X312" s="120"/>
      <c r="Y312" s="120"/>
      <c r="Z312" s="120"/>
      <c r="AA312" s="120"/>
      <c r="AB312" s="122"/>
      <c r="AC312" s="122"/>
      <c r="AD312" s="120"/>
      <c r="AE312" s="120"/>
      <c r="AF312" s="120"/>
      <c r="AG312" s="120"/>
      <c r="AH312" s="120"/>
      <c r="AJ312" s="120"/>
    </row>
    <row r="313" spans="24:36" x14ac:dyDescent="0.25">
      <c r="X313" s="120"/>
      <c r="Y313" s="120"/>
      <c r="Z313" s="120"/>
      <c r="AA313" s="120"/>
      <c r="AB313" s="122"/>
      <c r="AC313" s="122"/>
      <c r="AD313" s="120"/>
      <c r="AE313" s="120"/>
      <c r="AF313" s="120"/>
      <c r="AG313" s="120"/>
      <c r="AH313" s="120"/>
      <c r="AJ313" s="120"/>
    </row>
    <row r="314" spans="24:36" x14ac:dyDescent="0.25">
      <c r="X314" s="120"/>
      <c r="Y314" s="120"/>
      <c r="Z314" s="120"/>
      <c r="AA314" s="120"/>
      <c r="AB314" s="122"/>
      <c r="AC314" s="122"/>
      <c r="AD314" s="120"/>
      <c r="AE314" s="120"/>
      <c r="AF314" s="120"/>
      <c r="AG314" s="120"/>
      <c r="AH314" s="120"/>
      <c r="AJ314" s="120"/>
    </row>
    <row r="315" spans="24:36" x14ac:dyDescent="0.25">
      <c r="X315" s="120"/>
      <c r="Y315" s="120"/>
      <c r="Z315" s="120"/>
      <c r="AA315" s="120"/>
      <c r="AB315" s="122"/>
      <c r="AC315" s="122"/>
      <c r="AD315" s="120"/>
      <c r="AE315" s="120"/>
      <c r="AF315" s="120"/>
      <c r="AG315" s="120"/>
      <c r="AH315" s="120"/>
      <c r="AJ315" s="120"/>
    </row>
    <row r="316" spans="24:36" x14ac:dyDescent="0.25">
      <c r="X316" s="120"/>
      <c r="Y316" s="120"/>
      <c r="Z316" s="120"/>
      <c r="AA316" s="120"/>
      <c r="AB316" s="122"/>
      <c r="AC316" s="122"/>
      <c r="AD316" s="120"/>
      <c r="AE316" s="120"/>
      <c r="AF316" s="120"/>
      <c r="AG316" s="120"/>
      <c r="AH316" s="120"/>
      <c r="AJ316" s="120"/>
    </row>
    <row r="317" spans="24:36" x14ac:dyDescent="0.25">
      <c r="X317" s="120"/>
      <c r="Y317" s="120"/>
      <c r="Z317" s="120"/>
      <c r="AA317" s="120"/>
      <c r="AB317" s="122"/>
      <c r="AC317" s="122"/>
      <c r="AD317" s="120"/>
      <c r="AE317" s="120"/>
      <c r="AF317" s="120"/>
      <c r="AG317" s="120"/>
      <c r="AH317" s="120"/>
      <c r="AJ317" s="120"/>
    </row>
    <row r="318" spans="24:36" x14ac:dyDescent="0.25">
      <c r="X318" s="120"/>
      <c r="Y318" s="120"/>
      <c r="Z318" s="120"/>
      <c r="AA318" s="120"/>
      <c r="AB318" s="122"/>
      <c r="AC318" s="122"/>
      <c r="AD318" s="120"/>
      <c r="AE318" s="120"/>
      <c r="AF318" s="120"/>
      <c r="AG318" s="120"/>
      <c r="AH318" s="120"/>
      <c r="AJ318" s="120"/>
    </row>
    <row r="319" spans="24:36" x14ac:dyDescent="0.25">
      <c r="X319" s="120"/>
      <c r="Y319" s="120"/>
      <c r="Z319" s="120"/>
      <c r="AA319" s="120"/>
      <c r="AB319" s="122"/>
      <c r="AC319" s="122"/>
      <c r="AD319" s="120"/>
      <c r="AE319" s="120"/>
      <c r="AF319" s="120"/>
      <c r="AG319" s="120"/>
      <c r="AH319" s="120"/>
      <c r="AJ319" s="120"/>
    </row>
    <row r="320" spans="24:36" x14ac:dyDescent="0.25">
      <c r="X320" s="120"/>
      <c r="Y320" s="120"/>
      <c r="Z320" s="120"/>
      <c r="AA320" s="120"/>
      <c r="AB320" s="122"/>
      <c r="AC320" s="122"/>
      <c r="AD320" s="120"/>
      <c r="AE320" s="120"/>
      <c r="AF320" s="120"/>
      <c r="AG320" s="120"/>
      <c r="AH320" s="120"/>
      <c r="AJ320" s="120"/>
    </row>
    <row r="321" spans="24:36" x14ac:dyDescent="0.25">
      <c r="X321" s="120"/>
      <c r="Y321" s="120"/>
      <c r="Z321" s="120"/>
      <c r="AA321" s="120"/>
      <c r="AB321" s="122"/>
      <c r="AC321" s="122"/>
      <c r="AD321" s="120"/>
      <c r="AE321" s="120"/>
      <c r="AF321" s="120"/>
      <c r="AG321" s="120"/>
      <c r="AH321" s="120"/>
      <c r="AJ321" s="120"/>
    </row>
    <row r="322" spans="24:36" x14ac:dyDescent="0.25">
      <c r="X322" s="120"/>
      <c r="Y322" s="120"/>
      <c r="Z322" s="120"/>
      <c r="AA322" s="120"/>
      <c r="AB322" s="122"/>
      <c r="AC322" s="122"/>
      <c r="AD322" s="120"/>
      <c r="AE322" s="120"/>
      <c r="AF322" s="120"/>
      <c r="AG322" s="120"/>
      <c r="AH322" s="120"/>
      <c r="AJ322" s="120"/>
    </row>
    <row r="323" spans="24:36" x14ac:dyDescent="0.25">
      <c r="X323" s="120"/>
      <c r="Y323" s="120"/>
      <c r="Z323" s="120"/>
      <c r="AA323" s="120"/>
      <c r="AB323" s="122"/>
      <c r="AC323" s="122"/>
      <c r="AD323" s="120"/>
      <c r="AE323" s="120"/>
      <c r="AF323" s="120"/>
      <c r="AG323" s="120"/>
      <c r="AH323" s="120"/>
      <c r="AJ323" s="120"/>
    </row>
    <row r="324" spans="24:36" x14ac:dyDescent="0.25">
      <c r="X324" s="120"/>
      <c r="Y324" s="120"/>
      <c r="Z324" s="120"/>
      <c r="AA324" s="120"/>
      <c r="AB324" s="122"/>
      <c r="AC324" s="122"/>
      <c r="AD324" s="120"/>
      <c r="AE324" s="120"/>
      <c r="AF324" s="120"/>
      <c r="AG324" s="120"/>
      <c r="AH324" s="120"/>
      <c r="AJ324" s="120"/>
    </row>
    <row r="325" spans="24:36" x14ac:dyDescent="0.25">
      <c r="X325" s="120"/>
      <c r="Y325" s="120"/>
      <c r="Z325" s="120"/>
      <c r="AA325" s="120"/>
      <c r="AB325" s="122"/>
      <c r="AC325" s="122"/>
      <c r="AD325" s="120"/>
      <c r="AE325" s="120"/>
      <c r="AF325" s="120"/>
      <c r="AG325" s="120"/>
      <c r="AH325" s="120"/>
      <c r="AJ325" s="120"/>
    </row>
    <row r="326" spans="24:36" x14ac:dyDescent="0.25">
      <c r="X326" s="120"/>
      <c r="Y326" s="120"/>
      <c r="Z326" s="120"/>
      <c r="AA326" s="120"/>
      <c r="AB326" s="122"/>
      <c r="AC326" s="122"/>
      <c r="AD326" s="120"/>
      <c r="AE326" s="120"/>
      <c r="AF326" s="120"/>
      <c r="AG326" s="120"/>
      <c r="AH326" s="120"/>
      <c r="AJ326" s="120"/>
    </row>
    <row r="327" spans="24:36" x14ac:dyDescent="0.25">
      <c r="X327" s="120"/>
      <c r="Y327" s="120"/>
      <c r="Z327" s="120"/>
      <c r="AA327" s="120"/>
      <c r="AB327" s="122"/>
      <c r="AC327" s="122"/>
      <c r="AD327" s="120"/>
      <c r="AE327" s="120"/>
      <c r="AF327" s="120"/>
      <c r="AG327" s="120"/>
      <c r="AH327" s="120"/>
      <c r="AJ327" s="120"/>
    </row>
    <row r="328" spans="24:36" x14ac:dyDescent="0.25">
      <c r="X328" s="120"/>
      <c r="Y328" s="120"/>
      <c r="Z328" s="120"/>
      <c r="AA328" s="120"/>
      <c r="AB328" s="122"/>
      <c r="AC328" s="122"/>
      <c r="AD328" s="120"/>
      <c r="AE328" s="120"/>
      <c r="AF328" s="120"/>
      <c r="AG328" s="120"/>
      <c r="AH328" s="120"/>
      <c r="AJ328" s="120"/>
    </row>
    <row r="329" spans="24:36" x14ac:dyDescent="0.25">
      <c r="X329" s="120"/>
      <c r="Y329" s="120"/>
      <c r="Z329" s="120"/>
      <c r="AA329" s="120"/>
      <c r="AB329" s="122"/>
      <c r="AC329" s="122"/>
      <c r="AD329" s="120"/>
      <c r="AE329" s="120"/>
      <c r="AF329" s="120"/>
      <c r="AG329" s="120"/>
      <c r="AH329" s="120"/>
      <c r="AJ329" s="120"/>
    </row>
    <row r="330" spans="24:36" x14ac:dyDescent="0.25">
      <c r="X330" s="120"/>
      <c r="Y330" s="120"/>
      <c r="Z330" s="120"/>
      <c r="AA330" s="120"/>
      <c r="AB330" s="122"/>
      <c r="AC330" s="122"/>
      <c r="AD330" s="120"/>
      <c r="AE330" s="120"/>
      <c r="AF330" s="120"/>
      <c r="AG330" s="120"/>
      <c r="AH330" s="120"/>
      <c r="AJ330" s="120"/>
    </row>
    <row r="331" spans="24:36" x14ac:dyDescent="0.25">
      <c r="X331" s="120"/>
      <c r="Y331" s="120"/>
      <c r="Z331" s="120"/>
      <c r="AA331" s="120"/>
      <c r="AB331" s="122"/>
      <c r="AC331" s="122"/>
      <c r="AD331" s="120"/>
      <c r="AE331" s="120"/>
      <c r="AF331" s="120"/>
      <c r="AG331" s="120"/>
      <c r="AH331" s="120"/>
      <c r="AJ331" s="120"/>
    </row>
    <row r="332" spans="24:36" x14ac:dyDescent="0.25">
      <c r="X332" s="120"/>
      <c r="Y332" s="120"/>
      <c r="Z332" s="120"/>
      <c r="AA332" s="120"/>
      <c r="AB332" s="122"/>
      <c r="AC332" s="122"/>
      <c r="AD332" s="120"/>
      <c r="AE332" s="120"/>
      <c r="AF332" s="120"/>
      <c r="AG332" s="120"/>
      <c r="AH332" s="120"/>
      <c r="AJ332" s="120"/>
    </row>
    <row r="333" spans="24:36" x14ac:dyDescent="0.25">
      <c r="X333" s="120"/>
      <c r="Y333" s="120"/>
      <c r="Z333" s="120"/>
      <c r="AA333" s="120"/>
      <c r="AB333" s="122"/>
      <c r="AC333" s="122"/>
      <c r="AD333" s="120"/>
      <c r="AE333" s="120"/>
      <c r="AF333" s="120"/>
      <c r="AG333" s="120"/>
      <c r="AH333" s="120"/>
      <c r="AJ333" s="120"/>
    </row>
    <row r="334" spans="24:36" x14ac:dyDescent="0.25">
      <c r="X334" s="120"/>
      <c r="Y334" s="120"/>
      <c r="Z334" s="120"/>
      <c r="AA334" s="120"/>
      <c r="AB334" s="122"/>
      <c r="AC334" s="122"/>
      <c r="AD334" s="120"/>
      <c r="AE334" s="120"/>
      <c r="AF334" s="120"/>
      <c r="AG334" s="120"/>
      <c r="AH334" s="120"/>
      <c r="AJ334" s="120"/>
    </row>
    <row r="335" spans="24:36" x14ac:dyDescent="0.25">
      <c r="X335" s="120"/>
      <c r="Y335" s="120"/>
      <c r="Z335" s="120"/>
      <c r="AA335" s="120"/>
      <c r="AB335" s="122"/>
      <c r="AC335" s="122"/>
      <c r="AD335" s="120"/>
      <c r="AE335" s="120"/>
      <c r="AF335" s="120"/>
      <c r="AG335" s="120"/>
      <c r="AH335" s="120"/>
      <c r="AJ335" s="120"/>
    </row>
    <row r="336" spans="24:36" x14ac:dyDescent="0.25">
      <c r="X336" s="120"/>
      <c r="Y336" s="120"/>
      <c r="Z336" s="120"/>
      <c r="AA336" s="120"/>
      <c r="AB336" s="122"/>
      <c r="AC336" s="122"/>
      <c r="AD336" s="120"/>
      <c r="AE336" s="120"/>
      <c r="AF336" s="120"/>
      <c r="AG336" s="120"/>
      <c r="AH336" s="120"/>
      <c r="AJ336" s="120"/>
    </row>
    <row r="337" spans="24:36" x14ac:dyDescent="0.25">
      <c r="X337" s="120"/>
      <c r="Y337" s="120"/>
      <c r="Z337" s="120"/>
      <c r="AA337" s="120"/>
      <c r="AB337" s="122"/>
      <c r="AC337" s="122"/>
      <c r="AD337" s="120"/>
      <c r="AE337" s="120"/>
      <c r="AF337" s="120"/>
      <c r="AG337" s="120"/>
      <c r="AH337" s="120"/>
      <c r="AJ337" s="120"/>
    </row>
    <row r="338" spans="24:36" x14ac:dyDescent="0.25">
      <c r="X338" s="120"/>
      <c r="Y338" s="120"/>
      <c r="Z338" s="120"/>
      <c r="AA338" s="120"/>
      <c r="AB338" s="122"/>
      <c r="AC338" s="122"/>
      <c r="AD338" s="120"/>
      <c r="AE338" s="120"/>
      <c r="AF338" s="120"/>
      <c r="AG338" s="120"/>
      <c r="AH338" s="120"/>
      <c r="AJ338" s="120"/>
    </row>
    <row r="339" spans="24:36" x14ac:dyDescent="0.25">
      <c r="X339" s="120"/>
      <c r="Y339" s="120"/>
      <c r="Z339" s="120"/>
      <c r="AA339" s="120"/>
      <c r="AB339" s="122"/>
      <c r="AC339" s="122"/>
      <c r="AD339" s="120"/>
      <c r="AE339" s="120"/>
      <c r="AF339" s="120"/>
      <c r="AG339" s="120"/>
      <c r="AH339" s="120"/>
      <c r="AJ339" s="120"/>
    </row>
    <row r="340" spans="24:36" x14ac:dyDescent="0.25">
      <c r="X340" s="120"/>
      <c r="Y340" s="120"/>
      <c r="Z340" s="120"/>
      <c r="AA340" s="120"/>
      <c r="AB340" s="122"/>
      <c r="AC340" s="122"/>
      <c r="AD340" s="120"/>
      <c r="AE340" s="120"/>
      <c r="AF340" s="120"/>
      <c r="AG340" s="120"/>
      <c r="AH340" s="120"/>
      <c r="AJ340" s="120"/>
    </row>
    <row r="341" spans="24:36" x14ac:dyDescent="0.25">
      <c r="X341" s="120"/>
      <c r="Y341" s="120"/>
      <c r="Z341" s="120"/>
      <c r="AA341" s="120"/>
      <c r="AB341" s="122"/>
      <c r="AC341" s="122"/>
      <c r="AD341" s="120"/>
      <c r="AE341" s="120"/>
      <c r="AF341" s="120"/>
      <c r="AG341" s="120"/>
      <c r="AH341" s="120"/>
      <c r="AJ341" s="120"/>
    </row>
    <row r="342" spans="24:36" x14ac:dyDescent="0.25">
      <c r="X342" s="120"/>
      <c r="Y342" s="120"/>
      <c r="Z342" s="120"/>
      <c r="AA342" s="120"/>
      <c r="AB342" s="122"/>
      <c r="AC342" s="122"/>
      <c r="AD342" s="120"/>
      <c r="AE342" s="120"/>
      <c r="AF342" s="120"/>
      <c r="AG342" s="120"/>
      <c r="AH342" s="120"/>
      <c r="AJ342" s="120"/>
    </row>
    <row r="343" spans="24:36" x14ac:dyDescent="0.25">
      <c r="X343" s="120"/>
      <c r="Y343" s="120"/>
      <c r="Z343" s="120"/>
      <c r="AA343" s="120"/>
      <c r="AB343" s="122"/>
      <c r="AC343" s="122"/>
      <c r="AD343" s="120"/>
      <c r="AE343" s="120"/>
      <c r="AF343" s="120"/>
      <c r="AG343" s="120"/>
      <c r="AH343" s="120"/>
      <c r="AJ343" s="120"/>
    </row>
    <row r="344" spans="24:36" x14ac:dyDescent="0.25">
      <c r="X344" s="120"/>
      <c r="Y344" s="120"/>
      <c r="Z344" s="120"/>
      <c r="AA344" s="120"/>
      <c r="AB344" s="122"/>
      <c r="AC344" s="122"/>
      <c r="AD344" s="120"/>
      <c r="AE344" s="120"/>
      <c r="AF344" s="120"/>
      <c r="AG344" s="120"/>
      <c r="AH344" s="120"/>
      <c r="AJ344" s="120"/>
    </row>
    <row r="345" spans="24:36" x14ac:dyDescent="0.25">
      <c r="X345" s="120"/>
      <c r="Y345" s="120"/>
      <c r="Z345" s="120"/>
      <c r="AA345" s="120"/>
      <c r="AB345" s="122"/>
      <c r="AC345" s="122"/>
      <c r="AD345" s="120"/>
      <c r="AE345" s="120"/>
      <c r="AF345" s="120"/>
      <c r="AG345" s="120"/>
      <c r="AH345" s="120"/>
      <c r="AJ345" s="120"/>
    </row>
    <row r="346" spans="24:36" x14ac:dyDescent="0.25">
      <c r="X346" s="120"/>
      <c r="Y346" s="120"/>
      <c r="Z346" s="120"/>
      <c r="AA346" s="120"/>
      <c r="AB346" s="122"/>
      <c r="AC346" s="122"/>
      <c r="AD346" s="120"/>
      <c r="AE346" s="120"/>
      <c r="AF346" s="120"/>
      <c r="AG346" s="120"/>
      <c r="AH346" s="120"/>
      <c r="AJ346" s="120"/>
    </row>
    <row r="347" spans="24:36" x14ac:dyDescent="0.25">
      <c r="X347" s="120"/>
      <c r="Y347" s="120"/>
      <c r="Z347" s="120"/>
      <c r="AA347" s="120"/>
      <c r="AB347" s="122"/>
      <c r="AC347" s="122"/>
      <c r="AD347" s="120"/>
      <c r="AE347" s="120"/>
      <c r="AF347" s="120"/>
      <c r="AG347" s="120"/>
      <c r="AH347" s="120"/>
      <c r="AJ347" s="120"/>
    </row>
    <row r="348" spans="24:36" x14ac:dyDescent="0.25">
      <c r="X348" s="120"/>
      <c r="Y348" s="120"/>
      <c r="Z348" s="120"/>
      <c r="AA348" s="120"/>
      <c r="AB348" s="122"/>
      <c r="AC348" s="122"/>
      <c r="AD348" s="120"/>
      <c r="AE348" s="120"/>
      <c r="AF348" s="120"/>
      <c r="AG348" s="120"/>
      <c r="AH348" s="120"/>
      <c r="AJ348" s="120"/>
    </row>
  </sheetData>
  <sheetProtection algorithmName="SHA-512" hashValue="cNSzMX/E7rWmxbe/NJK8GjB7QxkfqnJl0wzwV+I+U5ay1/0Lo6D8hGi7m1leL7I6EFZ/mEnhYeU6FKl4gsjQ1w==" saltValue="bbNtsiEbh6cFyyZ27IDNGA==" spinCount="100000" sheet="1" formatCells="0" formatColumns="0" formatRows="0" insertHyperlinks="0" sort="0" autoFilter="0"/>
  <autoFilter ref="A1:AL1" xr:uid="{00000000-0001-0000-0100-000000000000}"/>
  <sortState xmlns:xlrd2="http://schemas.microsoft.com/office/spreadsheetml/2017/richdata2" ref="AG33:AG255">
    <sortCondition ref="AG33:AG255"/>
  </sortState>
  <dataConsolidate link="1"/>
  <mergeCells count="257">
    <mergeCell ref="J12:J15"/>
    <mergeCell ref="K12:K15"/>
    <mergeCell ref="L12:L15"/>
    <mergeCell ref="M12:M15"/>
    <mergeCell ref="N12:N15"/>
    <mergeCell ref="J5:J7"/>
    <mergeCell ref="K5:K7"/>
    <mergeCell ref="L5:L7"/>
    <mergeCell ref="M5:M7"/>
    <mergeCell ref="N5:N7"/>
    <mergeCell ref="J112:J115"/>
    <mergeCell ref="J78:J81"/>
    <mergeCell ref="K78:K81"/>
    <mergeCell ref="L78:L81"/>
    <mergeCell ref="M78:M81"/>
    <mergeCell ref="N78:N81"/>
    <mergeCell ref="J27:J28"/>
    <mergeCell ref="K27:K28"/>
    <mergeCell ref="L27:L28"/>
    <mergeCell ref="M27:M28"/>
    <mergeCell ref="N27:N28"/>
    <mergeCell ref="L110:L111"/>
    <mergeCell ref="M110:M111"/>
    <mergeCell ref="N110:N111"/>
    <mergeCell ref="L112:L115"/>
    <mergeCell ref="M112:M115"/>
    <mergeCell ref="N112:N115"/>
    <mergeCell ref="L94:L95"/>
    <mergeCell ref="M94:M95"/>
    <mergeCell ref="N94:N95"/>
    <mergeCell ref="L96:L97"/>
    <mergeCell ref="M96:M97"/>
    <mergeCell ref="N96:N97"/>
    <mergeCell ref="M98:M99"/>
    <mergeCell ref="L118:L119"/>
    <mergeCell ref="M118:M119"/>
    <mergeCell ref="N118:N119"/>
    <mergeCell ref="N120:N121"/>
    <mergeCell ref="M120:M121"/>
    <mergeCell ref="L120:L121"/>
    <mergeCell ref="L122:L126"/>
    <mergeCell ref="M122:M126"/>
    <mergeCell ref="N122:N126"/>
    <mergeCell ref="L116:L117"/>
    <mergeCell ref="M116:M117"/>
    <mergeCell ref="N116:N117"/>
    <mergeCell ref="L100:L101"/>
    <mergeCell ref="M100:M101"/>
    <mergeCell ref="N100:N101"/>
    <mergeCell ref="L102:L107"/>
    <mergeCell ref="M102:M107"/>
    <mergeCell ref="N102:N107"/>
    <mergeCell ref="L108:L109"/>
    <mergeCell ref="M108:M109"/>
    <mergeCell ref="N108:N109"/>
    <mergeCell ref="L98:L99"/>
    <mergeCell ref="N98:N99"/>
    <mergeCell ref="L86:L87"/>
    <mergeCell ref="L88:L89"/>
    <mergeCell ref="L90:L91"/>
    <mergeCell ref="M88:M89"/>
    <mergeCell ref="M86:M87"/>
    <mergeCell ref="N88:N89"/>
    <mergeCell ref="N90:N91"/>
    <mergeCell ref="M90:M91"/>
    <mergeCell ref="L92:L93"/>
    <mergeCell ref="M92:M93"/>
    <mergeCell ref="N92:N93"/>
    <mergeCell ref="L76:L77"/>
    <mergeCell ref="M76:M77"/>
    <mergeCell ref="N76:N77"/>
    <mergeCell ref="L68:L69"/>
    <mergeCell ref="M68:M69"/>
    <mergeCell ref="N68:N69"/>
    <mergeCell ref="J70:J73"/>
    <mergeCell ref="L70:L73"/>
    <mergeCell ref="M70:M73"/>
    <mergeCell ref="N70:N73"/>
    <mergeCell ref="J74:J75"/>
    <mergeCell ref="L74:L75"/>
    <mergeCell ref="M74:M75"/>
    <mergeCell ref="N74:N75"/>
    <mergeCell ref="K74:K75"/>
    <mergeCell ref="J68:J69"/>
    <mergeCell ref="N56:N57"/>
    <mergeCell ref="M56:M57"/>
    <mergeCell ref="L56:L57"/>
    <mergeCell ref="J56:J57"/>
    <mergeCell ref="L58:L61"/>
    <mergeCell ref="M58:M61"/>
    <mergeCell ref="N58:N61"/>
    <mergeCell ref="L62:L67"/>
    <mergeCell ref="N62:N67"/>
    <mergeCell ref="M62:M67"/>
    <mergeCell ref="J62:J67"/>
    <mergeCell ref="L48:L49"/>
    <mergeCell ref="M48:M49"/>
    <mergeCell ref="N48:N49"/>
    <mergeCell ref="J52:J55"/>
    <mergeCell ref="L52:L55"/>
    <mergeCell ref="M52:M55"/>
    <mergeCell ref="N52:N55"/>
    <mergeCell ref="J50:J51"/>
    <mergeCell ref="L50:L51"/>
    <mergeCell ref="M50:M51"/>
    <mergeCell ref="N50:N51"/>
    <mergeCell ref="M41:M42"/>
    <mergeCell ref="N41:N42"/>
    <mergeCell ref="J41:J42"/>
    <mergeCell ref="J43:J44"/>
    <mergeCell ref="L43:L44"/>
    <mergeCell ref="L41:L42"/>
    <mergeCell ref="M43:M44"/>
    <mergeCell ref="N43:N44"/>
    <mergeCell ref="L45:L47"/>
    <mergeCell ref="M45:M47"/>
    <mergeCell ref="N45:N47"/>
    <mergeCell ref="K45:K47"/>
    <mergeCell ref="M31:M32"/>
    <mergeCell ref="N31:N32"/>
    <mergeCell ref="L35:L36"/>
    <mergeCell ref="M35:M36"/>
    <mergeCell ref="N35:N36"/>
    <mergeCell ref="L37:L38"/>
    <mergeCell ref="M37:M38"/>
    <mergeCell ref="N37:N38"/>
    <mergeCell ref="L39:L40"/>
    <mergeCell ref="M39:M40"/>
    <mergeCell ref="N39:N40"/>
    <mergeCell ref="H46:H47"/>
    <mergeCell ref="H48:H49"/>
    <mergeCell ref="K48:K49"/>
    <mergeCell ref="H50:H51"/>
    <mergeCell ref="K50:K51"/>
    <mergeCell ref="K31:K32"/>
    <mergeCell ref="H43:H44"/>
    <mergeCell ref="K43:K44"/>
    <mergeCell ref="H39:H40"/>
    <mergeCell ref="K39:K40"/>
    <mergeCell ref="K41:K42"/>
    <mergeCell ref="J39:J40"/>
    <mergeCell ref="J31:J32"/>
    <mergeCell ref="J45:J47"/>
    <mergeCell ref="J48:J49"/>
    <mergeCell ref="H18:H19"/>
    <mergeCell ref="N20:N22"/>
    <mergeCell ref="K35:K36"/>
    <mergeCell ref="K37:K38"/>
    <mergeCell ref="J35:J36"/>
    <mergeCell ref="J37:J38"/>
    <mergeCell ref="J9:J10"/>
    <mergeCell ref="J20:J22"/>
    <mergeCell ref="K20:K22"/>
    <mergeCell ref="K9:K10"/>
    <mergeCell ref="L9:L10"/>
    <mergeCell ref="M9:M10"/>
    <mergeCell ref="N9:N10"/>
    <mergeCell ref="J29:J30"/>
    <mergeCell ref="K29:K30"/>
    <mergeCell ref="L29:L30"/>
    <mergeCell ref="M29:M30"/>
    <mergeCell ref="N29:N30"/>
    <mergeCell ref="J16:J19"/>
    <mergeCell ref="K16:K19"/>
    <mergeCell ref="L16:L19"/>
    <mergeCell ref="M16:M19"/>
    <mergeCell ref="N16:N19"/>
    <mergeCell ref="L31:L32"/>
    <mergeCell ref="J90:J91"/>
    <mergeCell ref="H52:H53"/>
    <mergeCell ref="K52:K55"/>
    <mergeCell ref="H54:H55"/>
    <mergeCell ref="H56:H57"/>
    <mergeCell ref="K56:K57"/>
    <mergeCell ref="J58:J61"/>
    <mergeCell ref="H78:H79"/>
    <mergeCell ref="H80:H81"/>
    <mergeCell ref="H58:H59"/>
    <mergeCell ref="K58:K61"/>
    <mergeCell ref="H60:H61"/>
    <mergeCell ref="K70:K73"/>
    <mergeCell ref="H72:H73"/>
    <mergeCell ref="H74:H75"/>
    <mergeCell ref="J76:J77"/>
    <mergeCell ref="J82:J83"/>
    <mergeCell ref="K122:K126"/>
    <mergeCell ref="H124:H125"/>
    <mergeCell ref="H116:H117"/>
    <mergeCell ref="K116:K117"/>
    <mergeCell ref="H102:H103"/>
    <mergeCell ref="K102:K107"/>
    <mergeCell ref="H104:H105"/>
    <mergeCell ref="H106:H107"/>
    <mergeCell ref="H108:H109"/>
    <mergeCell ref="K108:K109"/>
    <mergeCell ref="H110:H111"/>
    <mergeCell ref="K110:K111"/>
    <mergeCell ref="H112:H113"/>
    <mergeCell ref="K112:K115"/>
    <mergeCell ref="H114:H115"/>
    <mergeCell ref="J110:J111"/>
    <mergeCell ref="J122:J126"/>
    <mergeCell ref="J116:J117"/>
    <mergeCell ref="J118:J119"/>
    <mergeCell ref="J120:J121"/>
    <mergeCell ref="H118:H119"/>
    <mergeCell ref="K118:K119"/>
    <mergeCell ref="H120:H121"/>
    <mergeCell ref="K120:K121"/>
    <mergeCell ref="H100:H101"/>
    <mergeCell ref="K100:K101"/>
    <mergeCell ref="J100:J101"/>
    <mergeCell ref="J102:J107"/>
    <mergeCell ref="J108:J109"/>
    <mergeCell ref="J96:J97"/>
    <mergeCell ref="J98:J99"/>
    <mergeCell ref="L20:L22"/>
    <mergeCell ref="M20:M22"/>
    <mergeCell ref="J92:J93"/>
    <mergeCell ref="J94:J95"/>
    <mergeCell ref="H98:H99"/>
    <mergeCell ref="K98:K99"/>
    <mergeCell ref="H82:H83"/>
    <mergeCell ref="K82:K83"/>
    <mergeCell ref="H76:H77"/>
    <mergeCell ref="K76:K77"/>
    <mergeCell ref="H62:H63"/>
    <mergeCell ref="K62:K67"/>
    <mergeCell ref="H64:H65"/>
    <mergeCell ref="H66:H67"/>
    <mergeCell ref="H68:H69"/>
    <mergeCell ref="K68:K69"/>
    <mergeCell ref="H70:H71"/>
    <mergeCell ref="N82:N83"/>
    <mergeCell ref="N84:N85"/>
    <mergeCell ref="N86:N87"/>
    <mergeCell ref="H96:H97"/>
    <mergeCell ref="K96:K97"/>
    <mergeCell ref="H90:H91"/>
    <mergeCell ref="K90:K91"/>
    <mergeCell ref="H92:H93"/>
    <mergeCell ref="K92:K93"/>
    <mergeCell ref="H94:H95"/>
    <mergeCell ref="K94:K95"/>
    <mergeCell ref="H84:H85"/>
    <mergeCell ref="K84:K85"/>
    <mergeCell ref="H86:H87"/>
    <mergeCell ref="K86:K87"/>
    <mergeCell ref="H88:H89"/>
    <mergeCell ref="K88:K89"/>
    <mergeCell ref="J86:J87"/>
    <mergeCell ref="J84:J85"/>
    <mergeCell ref="L82:L83"/>
    <mergeCell ref="M82:M83"/>
    <mergeCell ref="M84:M85"/>
    <mergeCell ref="L84:L85"/>
    <mergeCell ref="J88:J89"/>
  </mergeCells>
  <phoneticPr fontId="6" type="noConversion"/>
  <conditionalFormatting sqref="A2:B126">
    <cfRule type="expression" dxfId="9" priority="26">
      <formula>$O2&lt;&gt;1</formula>
    </cfRule>
  </conditionalFormatting>
  <conditionalFormatting sqref="C2:C126">
    <cfRule type="expression" dxfId="8" priority="2">
      <formula>$O2&lt;&gt;1</formula>
    </cfRule>
  </conditionalFormatting>
  <conditionalFormatting sqref="O2:O126">
    <cfRule type="cellIs" dxfId="7" priority="1" operator="notEqual">
      <formula>1</formula>
    </cfRule>
  </conditionalFormatting>
  <dataValidations count="16">
    <dataValidation type="textLength" operator="equal" showInputMessage="1" showErrorMessage="1" errorTitle="LENGTH OR ENTRY ERROR" error="Entry for this field either exceeds the length limit prescribed by the RTS for this field type or includes accented or other non-alphanumeric characters. Please revise your entry." sqref="F23 F28" xr:uid="{F92E7EAF-F2EF-4242-8CC1-113B70842FAA}">
      <formula1>10</formula1>
    </dataValidation>
    <dataValidation type="textLength" operator="equal" allowBlank="1" showInputMessage="1" showErrorMessage="1" errorTitle="LENGTH OR ENTRY ERROR" error="Entry for this field either exceeds the length limit prescribed by the RTS for this field type or is not a valid date format (DD-MM-YYYY, i.e. digits and hyphens; start with the &quot; ' &quot; character). Please revise your entry." sqref="F27" xr:uid="{E71A77B2-3BAE-4F88-8D2E-2E1A5D250BDD}">
      <formula1>10</formula1>
    </dataValidation>
    <dataValidation type="custom" operator="lessThanOrEqual" allowBlank="1" showInputMessage="1" showErrorMessage="1" errorTitle="LENGTH OR ENTRY ERROR" error="Entry for this field either exceeds the length limit prescribed by the RTS for this field type or includes accented or other non-alphanumeric characters. Please revise your entry." sqref="F121 F119 F117 F115 F113 F111 F109 F107 F105 F103 F101 F99 F97 F95 F93 F91 F89 F87 F85 F83 F81 F79 F77 F75 F73 F71 F69 F67 F65 F63 F125:F126 F59 F57 F55 F53 F51 F49 F47 F44 F42 F40 F38 F36 F25 F19 F61 F21:F22 F30:F31 F123 F4:F8 F13 F10:F11 F15:F16" xr:uid="{260D8526-2DB1-4C5B-B887-5F04E44BA73B}">
      <formula1>V4=TRUE</formula1>
    </dataValidation>
    <dataValidation type="custom" allowBlank="1" showInputMessage="1" showErrorMessage="1" errorTitle="INVALID COUNTRY CODE" error="The entry does not match one of the known ISO 3166-2 country codes. Please re-enter a valid country code._x000a_" sqref="F2" xr:uid="{936B0146-A2C3-494F-B499-82E452AACDFF}">
      <formula1>V2=TRUE</formula1>
    </dataValidation>
    <dataValidation type="list" allowBlank="1" showInputMessage="1" showErrorMessage="1" sqref="F60" xr:uid="{2D698AEC-D165-4778-B3E3-985CA35B9BF0}">
      <formula1>$AD$2:$AD$4</formula1>
    </dataValidation>
    <dataValidation type="list" allowBlank="1" showInputMessage="1" showErrorMessage="1" sqref="F33" xr:uid="{DE94FF80-A344-4DB0-98CB-48365A6CBE5A}">
      <formula1>$AC$2:$AC$45</formula1>
    </dataValidation>
    <dataValidation type="list" allowBlank="1" showInputMessage="1" showErrorMessage="1" sqref="F35 F37 F39 F43 F46 F48 F90 F102 F104 F106 F112 F124" xr:uid="{8231B249-20BB-41A5-A369-A8806DE001D4}">
      <formula1>$AE$2:$AE$5</formula1>
    </dataValidation>
    <dataValidation type="list" allowBlank="1" showInputMessage="1" showErrorMessage="1" sqref="F50 F120 F52 F54 F58 F56 F62 F64 F66 F68 F70 F72 F74 F76 F78 F82 F84 F88 F92 F94 F96 F98 F100 F108 F110 F114 F116 F118 F122" xr:uid="{44655EB2-CC0A-4BEF-A622-6D3CA9FE93C1}">
      <formula1>$AE$2:$AE$3</formula1>
    </dataValidation>
    <dataValidation type="list" allowBlank="1" showInputMessage="1" showErrorMessage="1" sqref="F9 F12 F20 F32 F14" xr:uid="{A8E6DCDB-99E3-487F-9167-3AC25B5001F3}">
      <formula1>$AG$2:$AG$32</formula1>
    </dataValidation>
    <dataValidation type="list" allowBlank="1" showInputMessage="1" showErrorMessage="1" sqref="F17 F29 F34 F41 F45" xr:uid="{EA0394C2-09E8-4E9F-9B06-1A14A6CE8DE0}">
      <formula1>$AF$2:$AF$4</formula1>
    </dataValidation>
    <dataValidation type="list" allowBlank="1" showInputMessage="1" showErrorMessage="1" sqref="F86" xr:uid="{23929534-B5EC-4AA2-86C6-A68936B9BCDE}">
      <formula1>$AA$2:$AA$5</formula1>
    </dataValidation>
    <dataValidation type="list" allowBlank="1" showInputMessage="1" showErrorMessage="1" sqref="F18" xr:uid="{6CDF6B58-39F3-419E-B257-A797CF828D92}">
      <formula1>$X$2:$X$4</formula1>
    </dataValidation>
    <dataValidation type="list" allowBlank="1" showInputMessage="1" showErrorMessage="1" sqref="F24" xr:uid="{F2B78CEE-599A-4730-B0E7-43E843DC0790}">
      <formula1>$AH$2:$AH$5</formula1>
    </dataValidation>
    <dataValidation type="list" allowBlank="1" showInputMessage="1" showErrorMessage="1" sqref="F3" xr:uid="{AA25553C-3B65-4C26-84CD-4228A9EE1737}">
      <formula1>$Z$2:$Z$4</formula1>
    </dataValidation>
    <dataValidation type="list" allowBlank="1" showInputMessage="1" showErrorMessage="1" sqref="F26" xr:uid="{BC95F930-205A-4228-B8CD-2D5D4C54C7D3}">
      <formula1>$AB$2:$AB$9</formula1>
    </dataValidation>
    <dataValidation type="list" allowBlank="1" showInputMessage="1" showErrorMessage="1" sqref="F80" xr:uid="{5ED0E63B-44E6-41B4-A82F-C4374541E1DE}">
      <formula1>$Y$2:$Y$5</formula1>
    </dataValidation>
  </dataValidations>
  <pageMargins left="0" right="0" top="0" bottom="0" header="0.31496062992125984" footer="0.31496062992125984"/>
  <pageSetup paperSize="8" scale="41" fitToHeight="1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0000"/>
  </sheetPr>
  <dimension ref="A1:J91"/>
  <sheetViews>
    <sheetView showGridLines="0" zoomScale="70" zoomScaleNormal="70" workbookViewId="0">
      <selection sqref="A1:XFD1048576"/>
    </sheetView>
  </sheetViews>
  <sheetFormatPr baseColWidth="10" defaultColWidth="9.140625" defaultRowHeight="15" x14ac:dyDescent="0.25"/>
  <cols>
    <col min="1" max="1" width="36.140625" customWidth="1"/>
    <col min="2" max="2" width="16.5703125" customWidth="1"/>
    <col min="3" max="3" width="9.140625" customWidth="1"/>
    <col min="4" max="4" width="39.85546875" customWidth="1"/>
    <col min="5" max="5" width="13.140625" customWidth="1"/>
    <col min="6" max="6" width="31.42578125" customWidth="1"/>
    <col min="10" max="10" width="11" bestFit="1" customWidth="1"/>
  </cols>
  <sheetData>
    <row r="1" spans="1:10" x14ac:dyDescent="0.25">
      <c r="A1" s="2" t="s">
        <v>544</v>
      </c>
      <c r="C1" s="2"/>
      <c r="D1" s="2"/>
      <c r="E1" s="2"/>
      <c r="G1" s="2"/>
      <c r="H1" s="2"/>
      <c r="I1" s="2"/>
      <c r="J1" s="2"/>
    </row>
    <row r="2" spans="1:10" ht="75" x14ac:dyDescent="0.25">
      <c r="A2" s="4" t="s">
        <v>552</v>
      </c>
      <c r="B2" s="4" t="s">
        <v>553</v>
      </c>
      <c r="F2" s="14" t="s">
        <v>963</v>
      </c>
    </row>
    <row r="3" spans="1:10" x14ac:dyDescent="0.25">
      <c r="A3" t="s">
        <v>557</v>
      </c>
      <c r="B3" s="5">
        <v>32767</v>
      </c>
    </row>
    <row r="4" spans="1:10" x14ac:dyDescent="0.25">
      <c r="A4" t="s">
        <v>72</v>
      </c>
      <c r="B4" s="5">
        <v>101</v>
      </c>
      <c r="F4" t="s">
        <v>939</v>
      </c>
    </row>
    <row r="5" spans="1:10" x14ac:dyDescent="0.25">
      <c r="A5" t="s">
        <v>567</v>
      </c>
      <c r="B5" s="5">
        <v>5001</v>
      </c>
      <c r="F5" t="s">
        <v>940</v>
      </c>
    </row>
    <row r="6" spans="1:10" x14ac:dyDescent="0.25">
      <c r="A6" t="s">
        <v>570</v>
      </c>
      <c r="B6" s="5">
        <v>10001</v>
      </c>
      <c r="F6" t="s">
        <v>625</v>
      </c>
    </row>
    <row r="7" spans="1:10" x14ac:dyDescent="0.25">
      <c r="A7" t="s">
        <v>571</v>
      </c>
      <c r="B7" s="5">
        <v>2</v>
      </c>
      <c r="F7" t="s">
        <v>941</v>
      </c>
    </row>
    <row r="8" spans="1:10" x14ac:dyDescent="0.25">
      <c r="A8" t="s">
        <v>574</v>
      </c>
      <c r="B8" s="5">
        <v>10</v>
      </c>
      <c r="F8" t="s">
        <v>942</v>
      </c>
    </row>
    <row r="9" spans="1:10" x14ac:dyDescent="0.25">
      <c r="A9" t="s">
        <v>32</v>
      </c>
      <c r="B9" s="5">
        <v>12</v>
      </c>
      <c r="F9" t="s">
        <v>628</v>
      </c>
    </row>
    <row r="10" spans="1:10" x14ac:dyDescent="0.25">
      <c r="A10" t="s">
        <v>34</v>
      </c>
      <c r="B10" s="5">
        <v>20</v>
      </c>
      <c r="F10" t="s">
        <v>631</v>
      </c>
    </row>
    <row r="11" spans="1:10" x14ac:dyDescent="0.25">
      <c r="A11" t="s">
        <v>36</v>
      </c>
      <c r="B11" s="5" t="s">
        <v>46</v>
      </c>
      <c r="F11" t="s">
        <v>943</v>
      </c>
    </row>
    <row r="12" spans="1:10" x14ac:dyDescent="0.25">
      <c r="A12" t="s">
        <v>41</v>
      </c>
      <c r="B12" s="5">
        <v>1</v>
      </c>
      <c r="F12" t="s">
        <v>944</v>
      </c>
    </row>
    <row r="13" spans="1:10" x14ac:dyDescent="0.25">
      <c r="A13" t="s">
        <v>583</v>
      </c>
      <c r="B13" t="s">
        <v>584</v>
      </c>
      <c r="F13" t="s">
        <v>945</v>
      </c>
    </row>
    <row r="14" spans="1:10" x14ac:dyDescent="0.25">
      <c r="A14" t="s">
        <v>567</v>
      </c>
      <c r="B14" s="5">
        <v>1001</v>
      </c>
      <c r="F14" t="s">
        <v>946</v>
      </c>
    </row>
    <row r="15" spans="1:10" ht="45" x14ac:dyDescent="0.25">
      <c r="A15" s="2" t="s">
        <v>589</v>
      </c>
      <c r="B15" s="3" t="s">
        <v>590</v>
      </c>
      <c r="F15" s="14" t="s">
        <v>947</v>
      </c>
    </row>
    <row r="16" spans="1:10" x14ac:dyDescent="0.25">
      <c r="A16" s="3" t="s">
        <v>593</v>
      </c>
      <c r="B16" s="3" t="s">
        <v>594</v>
      </c>
      <c r="F16" t="s">
        <v>964</v>
      </c>
    </row>
    <row r="17" spans="1:6" x14ac:dyDescent="0.25">
      <c r="A17" s="3" t="s">
        <v>596</v>
      </c>
      <c r="B17" s="3" t="s">
        <v>597</v>
      </c>
      <c r="F17" t="s">
        <v>965</v>
      </c>
    </row>
    <row r="18" spans="1:6" ht="30" x14ac:dyDescent="0.25">
      <c r="A18" s="3" t="s">
        <v>599</v>
      </c>
      <c r="B18" s="3" t="s">
        <v>600</v>
      </c>
      <c r="F18" s="14" t="s">
        <v>948</v>
      </c>
    </row>
    <row r="19" spans="1:6" x14ac:dyDescent="0.25">
      <c r="A19" s="3" t="s">
        <v>602</v>
      </c>
      <c r="B19" s="3" t="s">
        <v>603</v>
      </c>
      <c r="F19" t="s">
        <v>654</v>
      </c>
    </row>
    <row r="20" spans="1:6" x14ac:dyDescent="0.25">
      <c r="A20" s="3" t="s">
        <v>605</v>
      </c>
      <c r="B20" s="3" t="s">
        <v>937</v>
      </c>
      <c r="F20" t="s">
        <v>949</v>
      </c>
    </row>
    <row r="21" spans="1:6" x14ac:dyDescent="0.25">
      <c r="A21" s="3" t="s">
        <v>607</v>
      </c>
      <c r="B21" s="3" t="s">
        <v>1194</v>
      </c>
      <c r="F21" t="s">
        <v>950</v>
      </c>
    </row>
    <row r="22" spans="1:6" x14ac:dyDescent="0.25">
      <c r="A22" s="4" t="s">
        <v>609</v>
      </c>
      <c r="B22" s="4" t="s">
        <v>610</v>
      </c>
      <c r="F22" t="s">
        <v>951</v>
      </c>
    </row>
    <row r="23" spans="1:6" x14ac:dyDescent="0.25">
      <c r="A23" s="5" t="s">
        <v>612</v>
      </c>
      <c r="B23" s="5" t="s">
        <v>558</v>
      </c>
      <c r="F23" t="s">
        <v>952</v>
      </c>
    </row>
    <row r="24" spans="1:6" x14ac:dyDescent="0.25">
      <c r="A24" s="5">
        <v>33</v>
      </c>
      <c r="B24" s="5" t="s">
        <v>614</v>
      </c>
      <c r="F24" t="s">
        <v>684</v>
      </c>
    </row>
    <row r="25" spans="1:6" x14ac:dyDescent="0.25">
      <c r="A25" s="5">
        <f>A24+1</f>
        <v>34</v>
      </c>
      <c r="B25" s="5" t="s">
        <v>615</v>
      </c>
      <c r="F25" s="14" t="s">
        <v>966</v>
      </c>
    </row>
    <row r="26" spans="1:6" x14ac:dyDescent="0.25">
      <c r="A26" s="5">
        <f t="shared" ref="A26:A89" si="0">A25+1</f>
        <v>35</v>
      </c>
      <c r="B26" s="5" t="s">
        <v>617</v>
      </c>
      <c r="F26" t="s">
        <v>954</v>
      </c>
    </row>
    <row r="27" spans="1:6" x14ac:dyDescent="0.25">
      <c r="A27" s="5">
        <f t="shared" si="0"/>
        <v>36</v>
      </c>
      <c r="B27" s="5" t="s">
        <v>619</v>
      </c>
      <c r="F27" t="s">
        <v>955</v>
      </c>
    </row>
    <row r="28" spans="1:6" x14ac:dyDescent="0.25">
      <c r="A28" s="5">
        <f t="shared" si="0"/>
        <v>37</v>
      </c>
      <c r="B28" s="5" t="s">
        <v>621</v>
      </c>
      <c r="F28" t="s">
        <v>967</v>
      </c>
    </row>
    <row r="29" spans="1:6" x14ac:dyDescent="0.25">
      <c r="A29" s="5">
        <f t="shared" si="0"/>
        <v>38</v>
      </c>
      <c r="B29" s="5" t="s">
        <v>623</v>
      </c>
      <c r="F29" t="s">
        <v>956</v>
      </c>
    </row>
    <row r="30" spans="1:6" x14ac:dyDescent="0.25">
      <c r="A30" s="5">
        <f t="shared" si="0"/>
        <v>39</v>
      </c>
      <c r="B30" s="5" t="s">
        <v>626</v>
      </c>
      <c r="F30" t="s">
        <v>679</v>
      </c>
    </row>
    <row r="31" spans="1:6" x14ac:dyDescent="0.25">
      <c r="A31" s="5">
        <f t="shared" si="0"/>
        <v>40</v>
      </c>
      <c r="B31" s="5" t="s">
        <v>629</v>
      </c>
      <c r="F31" t="s">
        <v>957</v>
      </c>
    </row>
    <row r="32" spans="1:6" x14ac:dyDescent="0.25">
      <c r="A32" s="5">
        <f t="shared" si="0"/>
        <v>41</v>
      </c>
      <c r="B32" s="5" t="s">
        <v>632</v>
      </c>
      <c r="F32" t="s">
        <v>969</v>
      </c>
    </row>
    <row r="33" spans="1:6" x14ac:dyDescent="0.25">
      <c r="A33" s="5">
        <f t="shared" si="0"/>
        <v>42</v>
      </c>
      <c r="B33" s="5" t="s">
        <v>634</v>
      </c>
      <c r="F33" t="s">
        <v>970</v>
      </c>
    </row>
    <row r="34" spans="1:6" x14ac:dyDescent="0.25">
      <c r="A34" s="5">
        <f t="shared" si="0"/>
        <v>43</v>
      </c>
      <c r="B34" s="5" t="s">
        <v>636</v>
      </c>
      <c r="F34" t="s">
        <v>958</v>
      </c>
    </row>
    <row r="35" spans="1:6" x14ac:dyDescent="0.25">
      <c r="A35" s="5">
        <f t="shared" si="0"/>
        <v>44</v>
      </c>
      <c r="B35" s="5" t="s">
        <v>638</v>
      </c>
      <c r="F35" t="s">
        <v>959</v>
      </c>
    </row>
    <row r="36" spans="1:6" x14ac:dyDescent="0.25">
      <c r="A36" s="5">
        <f t="shared" si="0"/>
        <v>45</v>
      </c>
      <c r="B36" s="5" t="s">
        <v>640</v>
      </c>
      <c r="F36" t="s">
        <v>968</v>
      </c>
    </row>
    <row r="37" spans="1:6" x14ac:dyDescent="0.25">
      <c r="A37" s="5">
        <f t="shared" si="0"/>
        <v>46</v>
      </c>
      <c r="B37" s="5" t="s">
        <v>642</v>
      </c>
      <c r="F37" t="s">
        <v>960</v>
      </c>
    </row>
    <row r="38" spans="1:6" x14ac:dyDescent="0.25">
      <c r="A38" s="5">
        <f t="shared" si="0"/>
        <v>47</v>
      </c>
      <c r="B38" s="5" t="s">
        <v>644</v>
      </c>
      <c r="F38" t="s">
        <v>961</v>
      </c>
    </row>
    <row r="39" spans="1:6" x14ac:dyDescent="0.25">
      <c r="A39" s="5">
        <f t="shared" si="0"/>
        <v>48</v>
      </c>
      <c r="B39" s="5" t="s">
        <v>646</v>
      </c>
    </row>
    <row r="40" spans="1:6" x14ac:dyDescent="0.25">
      <c r="A40" s="5">
        <f t="shared" si="0"/>
        <v>49</v>
      </c>
      <c r="B40" s="5" t="s">
        <v>648</v>
      </c>
    </row>
    <row r="41" spans="1:6" x14ac:dyDescent="0.25">
      <c r="A41" s="5">
        <f t="shared" si="0"/>
        <v>50</v>
      </c>
      <c r="B41" s="5" t="s">
        <v>650</v>
      </c>
    </row>
    <row r="42" spans="1:6" x14ac:dyDescent="0.25">
      <c r="A42" s="5">
        <f t="shared" si="0"/>
        <v>51</v>
      </c>
      <c r="B42" s="5" t="s">
        <v>652</v>
      </c>
    </row>
    <row r="43" spans="1:6" x14ac:dyDescent="0.25">
      <c r="A43" s="5">
        <f t="shared" si="0"/>
        <v>52</v>
      </c>
      <c r="B43" s="5" t="s">
        <v>655</v>
      </c>
    </row>
    <row r="44" spans="1:6" x14ac:dyDescent="0.25">
      <c r="A44" s="5">
        <f t="shared" si="0"/>
        <v>53</v>
      </c>
      <c r="B44" s="5" t="s">
        <v>657</v>
      </c>
    </row>
    <row r="45" spans="1:6" x14ac:dyDescent="0.25">
      <c r="A45" s="5">
        <f t="shared" si="0"/>
        <v>54</v>
      </c>
      <c r="B45" s="5" t="s">
        <v>659</v>
      </c>
    </row>
    <row r="46" spans="1:6" x14ac:dyDescent="0.25">
      <c r="A46" s="5">
        <f t="shared" si="0"/>
        <v>55</v>
      </c>
      <c r="B46" s="5" t="s">
        <v>661</v>
      </c>
    </row>
    <row r="47" spans="1:6" x14ac:dyDescent="0.25">
      <c r="A47" s="5">
        <f t="shared" si="0"/>
        <v>56</v>
      </c>
      <c r="B47" s="5" t="s">
        <v>663</v>
      </c>
    </row>
    <row r="48" spans="1:6" x14ac:dyDescent="0.25">
      <c r="A48" s="5">
        <f t="shared" si="0"/>
        <v>57</v>
      </c>
      <c r="B48" s="5" t="s">
        <v>665</v>
      </c>
    </row>
    <row r="49" spans="1:2" x14ac:dyDescent="0.25">
      <c r="A49" s="5">
        <f t="shared" si="0"/>
        <v>58</v>
      </c>
      <c r="B49" s="5" t="s">
        <v>667</v>
      </c>
    </row>
    <row r="50" spans="1:2" x14ac:dyDescent="0.25">
      <c r="A50" s="5">
        <f t="shared" si="0"/>
        <v>59</v>
      </c>
      <c r="B50" s="5" t="s">
        <v>669</v>
      </c>
    </row>
    <row r="51" spans="1:2" x14ac:dyDescent="0.25">
      <c r="A51" s="5">
        <f t="shared" si="0"/>
        <v>60</v>
      </c>
      <c r="B51" s="5" t="s">
        <v>671</v>
      </c>
    </row>
    <row r="52" spans="1:2" x14ac:dyDescent="0.25">
      <c r="A52" s="5">
        <f t="shared" si="0"/>
        <v>61</v>
      </c>
      <c r="B52" s="5" t="s">
        <v>673</v>
      </c>
    </row>
    <row r="53" spans="1:2" x14ac:dyDescent="0.25">
      <c r="A53" s="5">
        <f t="shared" si="0"/>
        <v>62</v>
      </c>
      <c r="B53" s="5" t="s">
        <v>675</v>
      </c>
    </row>
    <row r="54" spans="1:2" x14ac:dyDescent="0.25">
      <c r="A54" s="5">
        <f t="shared" si="0"/>
        <v>63</v>
      </c>
      <c r="B54" s="5" t="s">
        <v>677</v>
      </c>
    </row>
    <row r="55" spans="1:2" x14ac:dyDescent="0.25">
      <c r="A55" s="5">
        <f t="shared" si="0"/>
        <v>64</v>
      </c>
      <c r="B55" s="5" t="s">
        <v>680</v>
      </c>
    </row>
    <row r="56" spans="1:2" x14ac:dyDescent="0.25">
      <c r="A56" s="5">
        <v>91</v>
      </c>
      <c r="B56" s="5" t="s">
        <v>682</v>
      </c>
    </row>
    <row r="57" spans="1:2" x14ac:dyDescent="0.25">
      <c r="A57" s="5">
        <f t="shared" si="0"/>
        <v>92</v>
      </c>
      <c r="B57" s="5" t="s">
        <v>685</v>
      </c>
    </row>
    <row r="58" spans="1:2" x14ac:dyDescent="0.25">
      <c r="A58" s="5">
        <f t="shared" si="0"/>
        <v>93</v>
      </c>
      <c r="B58" s="5" t="s">
        <v>687</v>
      </c>
    </row>
    <row r="59" spans="1:2" x14ac:dyDescent="0.25">
      <c r="A59" s="5">
        <f t="shared" si="0"/>
        <v>94</v>
      </c>
      <c r="B59" s="5" t="s">
        <v>689</v>
      </c>
    </row>
    <row r="60" spans="1:2" x14ac:dyDescent="0.25">
      <c r="A60" s="5">
        <f t="shared" si="0"/>
        <v>95</v>
      </c>
      <c r="B60" s="5" t="s">
        <v>691</v>
      </c>
    </row>
    <row r="61" spans="1:2" x14ac:dyDescent="0.25">
      <c r="A61" s="5">
        <f t="shared" si="0"/>
        <v>96</v>
      </c>
      <c r="B61" s="5" t="s">
        <v>693</v>
      </c>
    </row>
    <row r="62" spans="1:2" x14ac:dyDescent="0.25">
      <c r="A62" s="5">
        <v>97</v>
      </c>
      <c r="B62" s="5" t="s">
        <v>695</v>
      </c>
    </row>
    <row r="63" spans="1:2" x14ac:dyDescent="0.25">
      <c r="A63" s="5">
        <f t="shared" si="0"/>
        <v>98</v>
      </c>
      <c r="B63" s="5" t="s">
        <v>697</v>
      </c>
    </row>
    <row r="64" spans="1:2" x14ac:dyDescent="0.25">
      <c r="A64" s="5">
        <f t="shared" si="0"/>
        <v>99</v>
      </c>
      <c r="B64" s="5" t="s">
        <v>699</v>
      </c>
    </row>
    <row r="65" spans="1:2" x14ac:dyDescent="0.25">
      <c r="A65" s="5">
        <f t="shared" si="0"/>
        <v>100</v>
      </c>
      <c r="B65" s="5" t="s">
        <v>701</v>
      </c>
    </row>
    <row r="66" spans="1:2" x14ac:dyDescent="0.25">
      <c r="A66" s="5">
        <f t="shared" si="0"/>
        <v>101</v>
      </c>
      <c r="B66" s="5" t="s">
        <v>703</v>
      </c>
    </row>
    <row r="67" spans="1:2" x14ac:dyDescent="0.25">
      <c r="A67" s="5">
        <f t="shared" si="0"/>
        <v>102</v>
      </c>
      <c r="B67" s="5" t="s">
        <v>705</v>
      </c>
    </row>
    <row r="68" spans="1:2" x14ac:dyDescent="0.25">
      <c r="A68" s="5">
        <f t="shared" si="0"/>
        <v>103</v>
      </c>
      <c r="B68" s="5" t="s">
        <v>707</v>
      </c>
    </row>
    <row r="69" spans="1:2" x14ac:dyDescent="0.25">
      <c r="A69" s="5">
        <f t="shared" si="0"/>
        <v>104</v>
      </c>
      <c r="B69" s="5" t="s">
        <v>709</v>
      </c>
    </row>
    <row r="70" spans="1:2" x14ac:dyDescent="0.25">
      <c r="A70" s="5">
        <f t="shared" si="0"/>
        <v>105</v>
      </c>
      <c r="B70" s="5" t="s">
        <v>711</v>
      </c>
    </row>
    <row r="71" spans="1:2" x14ac:dyDescent="0.25">
      <c r="A71" s="5">
        <f t="shared" si="0"/>
        <v>106</v>
      </c>
      <c r="B71" s="5" t="s">
        <v>713</v>
      </c>
    </row>
    <row r="72" spans="1:2" x14ac:dyDescent="0.25">
      <c r="A72" s="5">
        <f t="shared" si="0"/>
        <v>107</v>
      </c>
      <c r="B72" s="5" t="s">
        <v>715</v>
      </c>
    </row>
    <row r="73" spans="1:2" x14ac:dyDescent="0.25">
      <c r="A73" s="5">
        <f t="shared" si="0"/>
        <v>108</v>
      </c>
      <c r="B73" s="5" t="s">
        <v>717</v>
      </c>
    </row>
    <row r="74" spans="1:2" x14ac:dyDescent="0.25">
      <c r="A74" s="5">
        <f t="shared" si="0"/>
        <v>109</v>
      </c>
      <c r="B74" s="5" t="s">
        <v>719</v>
      </c>
    </row>
    <row r="75" spans="1:2" x14ac:dyDescent="0.25">
      <c r="A75" s="5">
        <f t="shared" si="0"/>
        <v>110</v>
      </c>
      <c r="B75" s="5" t="s">
        <v>721</v>
      </c>
    </row>
    <row r="76" spans="1:2" x14ac:dyDescent="0.25">
      <c r="A76" s="5">
        <f t="shared" si="0"/>
        <v>111</v>
      </c>
      <c r="B76" s="5" t="s">
        <v>723</v>
      </c>
    </row>
    <row r="77" spans="1:2" x14ac:dyDescent="0.25">
      <c r="A77" s="5">
        <f t="shared" si="0"/>
        <v>112</v>
      </c>
      <c r="B77" s="5" t="s">
        <v>725</v>
      </c>
    </row>
    <row r="78" spans="1:2" x14ac:dyDescent="0.25">
      <c r="A78" s="5">
        <f t="shared" si="0"/>
        <v>113</v>
      </c>
      <c r="B78" s="5" t="s">
        <v>727</v>
      </c>
    </row>
    <row r="79" spans="1:2" x14ac:dyDescent="0.25">
      <c r="A79" s="5">
        <f t="shared" si="0"/>
        <v>114</v>
      </c>
      <c r="B79" s="5" t="s">
        <v>729</v>
      </c>
    </row>
    <row r="80" spans="1:2" x14ac:dyDescent="0.25">
      <c r="A80" s="5">
        <f t="shared" si="0"/>
        <v>115</v>
      </c>
      <c r="B80" s="5" t="s">
        <v>731</v>
      </c>
    </row>
    <row r="81" spans="1:2" x14ac:dyDescent="0.25">
      <c r="A81" s="5">
        <f t="shared" si="0"/>
        <v>116</v>
      </c>
      <c r="B81" s="5" t="s">
        <v>733</v>
      </c>
    </row>
    <row r="82" spans="1:2" x14ac:dyDescent="0.25">
      <c r="A82" s="5">
        <f t="shared" si="0"/>
        <v>117</v>
      </c>
      <c r="B82" s="5" t="s">
        <v>735</v>
      </c>
    </row>
    <row r="83" spans="1:2" x14ac:dyDescent="0.25">
      <c r="A83" s="5">
        <f t="shared" si="0"/>
        <v>118</v>
      </c>
      <c r="B83" s="5" t="s">
        <v>737</v>
      </c>
    </row>
    <row r="84" spans="1:2" x14ac:dyDescent="0.25">
      <c r="A84" s="5">
        <f t="shared" si="0"/>
        <v>119</v>
      </c>
      <c r="B84" s="5" t="s">
        <v>739</v>
      </c>
    </row>
    <row r="85" spans="1:2" x14ac:dyDescent="0.25">
      <c r="A85" s="5">
        <f t="shared" si="0"/>
        <v>120</v>
      </c>
      <c r="B85" s="5" t="s">
        <v>741</v>
      </c>
    </row>
    <row r="86" spans="1:2" x14ac:dyDescent="0.25">
      <c r="A86" s="5">
        <f t="shared" si="0"/>
        <v>121</v>
      </c>
      <c r="B86" s="5" t="s">
        <v>743</v>
      </c>
    </row>
    <row r="87" spans="1:2" x14ac:dyDescent="0.25">
      <c r="A87" s="5">
        <f t="shared" si="0"/>
        <v>122</v>
      </c>
      <c r="B87" s="5" t="s">
        <v>745</v>
      </c>
    </row>
    <row r="88" spans="1:2" x14ac:dyDescent="0.25">
      <c r="A88" s="5">
        <f t="shared" si="0"/>
        <v>123</v>
      </c>
      <c r="B88" s="5" t="s">
        <v>747</v>
      </c>
    </row>
    <row r="89" spans="1:2" x14ac:dyDescent="0.25">
      <c r="A89" s="5">
        <f t="shared" si="0"/>
        <v>124</v>
      </c>
      <c r="B89" s="5" t="s">
        <v>749</v>
      </c>
    </row>
    <row r="90" spans="1:2" x14ac:dyDescent="0.25">
      <c r="A90" s="5">
        <f>A89+1</f>
        <v>125</v>
      </c>
      <c r="B90" s="5" t="s">
        <v>751</v>
      </c>
    </row>
    <row r="91" spans="1:2" x14ac:dyDescent="0.25">
      <c r="A91" s="5">
        <f>A90+1</f>
        <v>126</v>
      </c>
      <c r="B91" s="5" t="s">
        <v>753</v>
      </c>
    </row>
  </sheetData>
  <sheetProtection algorithmName="SHA-512" hashValue="W2Lh8X6vSnplRLsAUr4eZYOQ9PDgxUN2Kbf1rT4i4fm9KMOAA8njw1CMQrRAJSjHLjUZ/ZZAyZu3wgovYsJBjw==" saltValue="trSi5/30wiTBXcUdSgJd2Q==" spinCount="100000" sheet="1" objects="1" scenarios="1" selectLockedCells="1" selectUnlockedCells="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5A929-4D47-44A2-AFAE-A9D270EDC7C8}">
  <dimension ref="A1:B33"/>
  <sheetViews>
    <sheetView topLeftCell="A7" workbookViewId="0">
      <selection activeCell="B7" sqref="B7"/>
    </sheetView>
  </sheetViews>
  <sheetFormatPr baseColWidth="10" defaultColWidth="9.140625" defaultRowHeight="15" x14ac:dyDescent="0.25"/>
  <cols>
    <col min="1" max="1" width="40.5703125" customWidth="1"/>
    <col min="2" max="2" width="134.85546875" customWidth="1"/>
  </cols>
  <sheetData>
    <row r="1" spans="1:2" ht="165.75" thickBot="1" x14ac:dyDescent="0.3">
      <c r="A1" s="94" t="s">
        <v>1222</v>
      </c>
      <c r="B1" s="93" t="s">
        <v>1225</v>
      </c>
    </row>
    <row r="2" spans="1:2" x14ac:dyDescent="0.25">
      <c r="A2" s="9"/>
      <c r="B2" s="8"/>
    </row>
    <row r="3" spans="1:2" x14ac:dyDescent="0.25">
      <c r="A3" s="9"/>
      <c r="B3" s="8"/>
    </row>
    <row r="4" spans="1:2" x14ac:dyDescent="0.25">
      <c r="A4" t="s">
        <v>0</v>
      </c>
      <c r="B4" s="6" t="s">
        <v>1</v>
      </c>
    </row>
    <row r="5" spans="1:2" x14ac:dyDescent="0.25">
      <c r="A5" s="7" t="s">
        <v>929</v>
      </c>
      <c r="B5" s="8" t="s">
        <v>3</v>
      </c>
    </row>
    <row r="6" spans="1:2" ht="45" x14ac:dyDescent="0.25">
      <c r="A6" s="9" t="s">
        <v>4</v>
      </c>
      <c r="B6" s="8" t="s">
        <v>5</v>
      </c>
    </row>
    <row r="7" spans="1:2" ht="180" x14ac:dyDescent="0.25">
      <c r="A7" s="9" t="s">
        <v>1242</v>
      </c>
      <c r="B7" s="10" t="s">
        <v>1224</v>
      </c>
    </row>
    <row r="8" spans="1:2" x14ac:dyDescent="0.25">
      <c r="A8" s="11" t="s">
        <v>6</v>
      </c>
      <c r="B8" s="10" t="s">
        <v>7</v>
      </c>
    </row>
    <row r="9" spans="1:2" x14ac:dyDescent="0.25">
      <c r="A9" s="11" t="s">
        <v>8</v>
      </c>
      <c r="B9" s="10" t="s">
        <v>9</v>
      </c>
    </row>
    <row r="10" spans="1:2" x14ac:dyDescent="0.25">
      <c r="A10" s="11" t="s">
        <v>10</v>
      </c>
      <c r="B10" s="10" t="s">
        <v>11</v>
      </c>
    </row>
    <row r="11" spans="1:2" x14ac:dyDescent="0.25">
      <c r="A11" s="11" t="s">
        <v>12</v>
      </c>
      <c r="B11" s="10" t="s">
        <v>13</v>
      </c>
    </row>
    <row r="12" spans="1:2" ht="30" x14ac:dyDescent="0.25">
      <c r="A12" s="11" t="s">
        <v>14</v>
      </c>
      <c r="B12" s="10" t="s">
        <v>15</v>
      </c>
    </row>
    <row r="13" spans="1:2" ht="30" x14ac:dyDescent="0.25">
      <c r="A13" s="9" t="s">
        <v>16</v>
      </c>
      <c r="B13" s="8" t="s">
        <v>17</v>
      </c>
    </row>
    <row r="14" spans="1:2" ht="30" x14ac:dyDescent="0.25">
      <c r="A14" s="9" t="s">
        <v>18</v>
      </c>
      <c r="B14" s="8" t="s">
        <v>19</v>
      </c>
    </row>
    <row r="15" spans="1:2" ht="30" x14ac:dyDescent="0.25">
      <c r="A15" s="9" t="s">
        <v>20</v>
      </c>
      <c r="B15" s="8" t="s">
        <v>21</v>
      </c>
    </row>
    <row r="16" spans="1:2" ht="30" x14ac:dyDescent="0.25">
      <c r="A16" s="9" t="s">
        <v>22</v>
      </c>
      <c r="B16" s="8" t="s">
        <v>23</v>
      </c>
    </row>
    <row r="17" spans="1:2" ht="46.5" customHeight="1" x14ac:dyDescent="0.25">
      <c r="A17" s="9" t="s">
        <v>24</v>
      </c>
      <c r="B17" s="8" t="s">
        <v>25</v>
      </c>
    </row>
    <row r="18" spans="1:2" x14ac:dyDescent="0.25">
      <c r="A18" s="9"/>
      <c r="B18" s="8"/>
    </row>
    <row r="19" spans="1:2" x14ac:dyDescent="0.25">
      <c r="A19" t="s">
        <v>26</v>
      </c>
      <c r="B19" s="6" t="s">
        <v>27</v>
      </c>
    </row>
    <row r="20" spans="1:2" x14ac:dyDescent="0.25">
      <c r="A20" t="s">
        <v>28</v>
      </c>
      <c r="B20" s="6" t="s">
        <v>29</v>
      </c>
    </row>
    <row r="21" spans="1:2" x14ac:dyDescent="0.25">
      <c r="A21" t="s">
        <v>30</v>
      </c>
      <c r="B21" s="12" t="s">
        <v>31</v>
      </c>
    </row>
    <row r="22" spans="1:2" ht="60" x14ac:dyDescent="0.25">
      <c r="A22" t="s">
        <v>179</v>
      </c>
      <c r="B22" s="12" t="s">
        <v>1200</v>
      </c>
    </row>
    <row r="23" spans="1:2" ht="45" x14ac:dyDescent="0.25">
      <c r="A23" t="s">
        <v>237</v>
      </c>
      <c r="B23" s="12" t="s">
        <v>1217</v>
      </c>
    </row>
    <row r="24" spans="1:2" ht="90" x14ac:dyDescent="0.25">
      <c r="A24" t="s">
        <v>1201</v>
      </c>
      <c r="B24" s="12" t="s">
        <v>1220</v>
      </c>
    </row>
    <row r="25" spans="1:2" x14ac:dyDescent="0.25">
      <c r="A25" t="s">
        <v>1130</v>
      </c>
      <c r="B25" s="6" t="s">
        <v>1202</v>
      </c>
    </row>
    <row r="26" spans="1:2" x14ac:dyDescent="0.25">
      <c r="A26" t="s">
        <v>32</v>
      </c>
      <c r="B26" s="6" t="s">
        <v>33</v>
      </c>
    </row>
    <row r="27" spans="1:2" x14ac:dyDescent="0.25">
      <c r="A27" t="s">
        <v>34</v>
      </c>
      <c r="B27" s="6" t="s">
        <v>35</v>
      </c>
    </row>
    <row r="28" spans="1:2" x14ac:dyDescent="0.25">
      <c r="A28" t="s">
        <v>36</v>
      </c>
      <c r="B28" s="6" t="s">
        <v>1221</v>
      </c>
    </row>
    <row r="29" spans="1:2" ht="60" x14ac:dyDescent="0.25">
      <c r="A29" t="s">
        <v>1219</v>
      </c>
      <c r="B29" s="12" t="s">
        <v>1203</v>
      </c>
    </row>
    <row r="30" spans="1:2" x14ac:dyDescent="0.25">
      <c r="A30" t="s">
        <v>37</v>
      </c>
      <c r="B30" s="6" t="s">
        <v>1218</v>
      </c>
    </row>
    <row r="31" spans="1:2" x14ac:dyDescent="0.25">
      <c r="A31" t="s">
        <v>38</v>
      </c>
      <c r="B31" s="12" t="s">
        <v>1223</v>
      </c>
    </row>
    <row r="32" spans="1:2" x14ac:dyDescent="0.25">
      <c r="A32" t="s">
        <v>39</v>
      </c>
      <c r="B32" s="6" t="s">
        <v>40</v>
      </c>
    </row>
    <row r="33" spans="1:2" ht="45" x14ac:dyDescent="0.25">
      <c r="A33" t="s">
        <v>41</v>
      </c>
      <c r="B33" s="12" t="s">
        <v>42</v>
      </c>
    </row>
  </sheetData>
  <pageMargins left="0.7" right="0.7" top="0.75" bottom="0.75" header="0.3" footer="0.3"/>
  <pageSetup paperSize="9" orientation="portrait" verticalDpi="1200" r:id="rId1"/>
  <tableParts count="2">
    <tablePart r:id="rId2"/>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2F864174C1F674B9559266916A1AC5D" ma:contentTypeVersion="16" ma:contentTypeDescription="Ein neues Dokument erstellen." ma:contentTypeScope="" ma:versionID="edd9098ab8b262c8873ffdee2b1cfd99">
  <xsd:schema xmlns:xsd="http://www.w3.org/2001/XMLSchema" xmlns:xs="http://www.w3.org/2001/XMLSchema" xmlns:p="http://schemas.microsoft.com/office/2006/metadata/properties" xmlns:ns2="4ed63ca0-4b05-471e-849e-50be3a6073a5" xmlns:ns3="ad586b61-ba9e-4738-8b98-75004d01f6e2" xmlns:ns4="http://schemas.microsoft.com/sharepoint/v3/fields" targetNamespace="http://schemas.microsoft.com/office/2006/metadata/properties" ma:root="true" ma:fieldsID="1d0cec45bdd24ee854f10e1d43199a5a" ns2:_="" ns3:_="" ns4:_="">
    <xsd:import namespace="4ed63ca0-4b05-471e-849e-50be3a6073a5"/>
    <xsd:import namespace="ad586b61-ba9e-4738-8b98-75004d01f6e2"/>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_Flow_SignoffStatus" minOccurs="0"/>
                <xsd:element ref="ns4:_Vers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d63ca0-4b05-471e-849e-50be3a6073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_Flow_SignoffStatus" ma:index="20" nillable="true" ma:displayName="Status Unterschrift" ma:internalName="Status_x0020_Unterschrift">
      <xsd:simpleType>
        <xsd:restriction base="dms:Text"/>
      </xsd:simpleType>
    </xsd:element>
    <xsd:element name="MediaLengthInSeconds" ma:index="22"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d586b61-ba9e-4738-8b98-75004d01f6e2"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21" nillable="true" ma:displayName="Version" ma:internalName="_Version">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_Flow_SignoffStatus xmlns="4ed63ca0-4b05-471e-849e-50be3a6073a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2560FA8-99AA-435F-BD71-E8E6A72987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d63ca0-4b05-471e-849e-50be3a6073a5"/>
    <ds:schemaRef ds:uri="ad586b61-ba9e-4738-8b98-75004d01f6e2"/>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F3C112-13BE-4EC0-8257-E99632C2AB0D}">
  <ds:schemaRefs>
    <ds:schemaRef ds:uri="http://purl.org/dc/dcmitype/"/>
    <ds:schemaRef ds:uri="http://schemas.microsoft.com/sharepoint/v3/fields"/>
    <ds:schemaRef ds:uri="http://schemas.microsoft.com/office/2006/documentManagement/types"/>
    <ds:schemaRef ds:uri="http://purl.org/dc/terms/"/>
    <ds:schemaRef ds:uri="4ed63ca0-4b05-471e-849e-50be3a6073a5"/>
    <ds:schemaRef ds:uri="http://www.w3.org/XML/1998/namespace"/>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ad586b61-ba9e-4738-8b98-75004d01f6e2"/>
  </ds:schemaRefs>
</ds:datastoreItem>
</file>

<file path=customXml/itemProps3.xml><?xml version="1.0" encoding="utf-8"?>
<ds:datastoreItem xmlns:ds="http://schemas.openxmlformats.org/officeDocument/2006/customXml" ds:itemID="{2415AFD1-8F50-40CE-89E3-525BAB470D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STS_ABCP</vt:lpstr>
      <vt:lpstr>Val</vt:lpstr>
      <vt:lpstr>Legend</vt:lpstr>
      <vt:lpstr>STS_ABCP!Druckbereich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Jan-Peter Hülbert</cp:lastModifiedBy>
  <dcterms:created xsi:type="dcterms:W3CDTF">1900-01-01T05:00:00Z</dcterms:created>
  <dcterms:modified xsi:type="dcterms:W3CDTF">2022-02-20T14:21:02Z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0x010100D2F864174C1F674B9559266916A1AC5D</vt:lpwstr>
  </property>
</Properties>
</file>